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gyodaedu.sharepoint.com/sites/18-JH-Ota/Shared Documents/教職員/教諭(一般)/R8/02　教務室/"/>
    </mc:Choice>
  </mc:AlternateContent>
  <xr:revisionPtr revIDLastSave="1942" documentId="13_ncr:1_{CAECD3F5-DAC7-4085-9E15-C25FFA3FE691}" xr6:coauthVersionLast="47" xr6:coauthVersionMax="47" xr10:uidLastSave="{A342BB8D-6E48-4B70-B9A1-55905C3F08D8}"/>
  <bookViews>
    <workbookView xWindow="-110" yWindow="-110" windowWidth="19420" windowHeight="10300" tabRatio="601" activeTab="1" xr2:uid="{00000000-000D-0000-FFFF-FFFF00000000}"/>
  </bookViews>
  <sheets>
    <sheet name="R08" sheetId="15" r:id="rId1"/>
    <sheet name="R08　保護者用" sheetId="16" r:id="rId2"/>
    <sheet name="R06" sheetId="1" r:id="rId3"/>
    <sheet name="R07" sheetId="13" r:id="rId4"/>
    <sheet name="R07 保護者用" sheetId="14" r:id="rId5"/>
  </sheets>
  <definedNames>
    <definedName name="_xlnm.Print_Area" localSheetId="2">'R06'!$A$1:$AJ$33</definedName>
    <definedName name="_xlnm.Print_Area" localSheetId="3">'R07'!$A$1:$AJ$33</definedName>
    <definedName name="_xlnm.Print_Area" localSheetId="4">'R07 保護者用'!$A$1:$AJ$33</definedName>
    <definedName name="_xlnm.Print_Area" localSheetId="0">'R08'!$A$1:$AJ$33</definedName>
    <definedName name="_xlnm.Print_Area" localSheetId="1">'R08　保護者用'!$A$1:$AJ$33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5" l="1"/>
  <c r="AL34" i="16"/>
  <c r="AK34" i="16"/>
  <c r="A4" i="16"/>
  <c r="D3" i="16"/>
  <c r="G3" i="16"/>
  <c r="B3" i="16"/>
  <c r="J23" i="15"/>
  <c r="K23" i="15"/>
  <c r="E10" i="15"/>
  <c r="AK34" i="15"/>
  <c r="AL34" i="15"/>
  <c r="A4" i="15"/>
  <c r="A5" i="15"/>
  <c r="D3" i="15"/>
  <c r="G3" i="15"/>
  <c r="B3" i="15"/>
  <c r="D29" i="14"/>
  <c r="AK34" i="14"/>
  <c r="AL34" i="14"/>
  <c r="A4" i="14"/>
  <c r="D3" i="14"/>
  <c r="B3" i="14"/>
  <c r="AF21" i="13"/>
  <c r="AE25" i="13"/>
  <c r="AF25" i="13"/>
  <c r="D3" i="13"/>
  <c r="D4" i="13"/>
  <c r="B3" i="13"/>
  <c r="A4" i="13"/>
  <c r="A5" i="13"/>
  <c r="AK34" i="13"/>
  <c r="AL34" i="13"/>
  <c r="D3" i="1"/>
  <c r="G3" i="1"/>
  <c r="J3" i="1"/>
  <c r="M3" i="1"/>
  <c r="P3" i="1"/>
  <c r="S3" i="1"/>
  <c r="V3" i="1"/>
  <c r="Y3" i="1"/>
  <c r="Z3" i="1"/>
  <c r="AK34" i="1"/>
  <c r="AL3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K30" i="1"/>
  <c r="K29" i="1"/>
  <c r="K23" i="1"/>
  <c r="K22" i="1"/>
  <c r="K16" i="1"/>
  <c r="K15" i="1"/>
  <c r="K9" i="1"/>
  <c r="K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H32" i="1"/>
  <c r="H31" i="1"/>
  <c r="H25" i="1"/>
  <c r="H24" i="1"/>
  <c r="H18" i="1"/>
  <c r="H17" i="1"/>
  <c r="AB3" i="1"/>
  <c r="AE3" i="1"/>
  <c r="AH3" i="1"/>
  <c r="A4" i="1"/>
  <c r="B4" i="1"/>
  <c r="D4" i="1"/>
  <c r="B3" i="1"/>
  <c r="H5" i="1"/>
  <c r="E3" i="1"/>
  <c r="D5" i="1"/>
  <c r="E4" i="1"/>
  <c r="A5" i="1"/>
  <c r="H4" i="1"/>
  <c r="K3" i="1"/>
  <c r="H3" i="1"/>
  <c r="B5" i="1"/>
  <c r="A6" i="1"/>
  <c r="D6" i="1"/>
  <c r="E5" i="1"/>
  <c r="H6" i="1"/>
  <c r="A7" i="1"/>
  <c r="B6" i="1"/>
  <c r="K4" i="1"/>
  <c r="M4" i="1"/>
  <c r="N3" i="1"/>
  <c r="H7" i="1"/>
  <c r="D7" i="1"/>
  <c r="E6" i="1"/>
  <c r="Q3" i="1"/>
  <c r="P4" i="1"/>
  <c r="M5" i="1"/>
  <c r="N4" i="1"/>
  <c r="K5" i="1"/>
  <c r="E7" i="1"/>
  <c r="D8" i="1"/>
  <c r="A8" i="1"/>
  <c r="B7" i="1"/>
  <c r="H8" i="1"/>
  <c r="K6" i="1"/>
  <c r="B8" i="1"/>
  <c r="A9" i="1"/>
  <c r="P5" i="1"/>
  <c r="Q4" i="1"/>
  <c r="E8" i="1"/>
  <c r="D9" i="1"/>
  <c r="M6" i="1"/>
  <c r="N5" i="1"/>
  <c r="S4" i="1"/>
  <c r="T3" i="1"/>
  <c r="H9" i="1"/>
  <c r="M7" i="1"/>
  <c r="N6" i="1"/>
  <c r="K7" i="1"/>
  <c r="E9" i="1"/>
  <c r="D10" i="1"/>
  <c r="V4" i="1"/>
  <c r="W3" i="1"/>
  <c r="Q5" i="1"/>
  <c r="P6" i="1"/>
  <c r="T4" i="1"/>
  <c r="S5" i="1"/>
  <c r="B9" i="1"/>
  <c r="A10" i="1"/>
  <c r="H10" i="1"/>
  <c r="D11" i="1"/>
  <c r="E10" i="1"/>
  <c r="Y4" i="1"/>
  <c r="M8" i="1"/>
  <c r="N7" i="1"/>
  <c r="A11" i="1"/>
  <c r="B10" i="1"/>
  <c r="V5" i="1"/>
  <c r="W4" i="1"/>
  <c r="S6" i="1"/>
  <c r="T5" i="1"/>
  <c r="Q6" i="1"/>
  <c r="P7" i="1"/>
  <c r="H11" i="1"/>
  <c r="E11" i="1"/>
  <c r="D12" i="1"/>
  <c r="N8" i="1"/>
  <c r="M9" i="1"/>
  <c r="Q7" i="1"/>
  <c r="P8" i="1"/>
  <c r="S7" i="1"/>
  <c r="T6" i="1"/>
  <c r="Y5" i="1"/>
  <c r="Z4" i="1"/>
  <c r="AB4" i="1"/>
  <c r="AC3" i="1"/>
  <c r="A12" i="1"/>
  <c r="B11" i="1"/>
  <c r="V6" i="1"/>
  <c r="W5" i="1"/>
  <c r="H12" i="1"/>
  <c r="AF3" i="1"/>
  <c r="AE4" i="1"/>
  <c r="P9" i="1"/>
  <c r="Q8" i="1"/>
  <c r="K10" i="1"/>
  <c r="AB5" i="1"/>
  <c r="AC4" i="1"/>
  <c r="B12" i="1"/>
  <c r="A13" i="1"/>
  <c r="N9" i="1"/>
  <c r="M10" i="1"/>
  <c r="Z5" i="1"/>
  <c r="Y6" i="1"/>
  <c r="D13" i="1"/>
  <c r="E12" i="1"/>
  <c r="V7" i="1"/>
  <c r="W6" i="1"/>
  <c r="T7" i="1"/>
  <c r="S8" i="1"/>
  <c r="H13" i="1"/>
  <c r="E13" i="1"/>
  <c r="D14" i="1"/>
  <c r="K11" i="1"/>
  <c r="Y7" i="1"/>
  <c r="Z6" i="1"/>
  <c r="P10" i="1"/>
  <c r="Q9" i="1"/>
  <c r="AE5" i="1"/>
  <c r="AF4" i="1"/>
  <c r="AC5" i="1"/>
  <c r="AB6" i="1"/>
  <c r="N10" i="1"/>
  <c r="M11" i="1"/>
  <c r="A14" i="1"/>
  <c r="B13" i="1"/>
  <c r="W7" i="1"/>
  <c r="V8" i="1"/>
  <c r="AH4" i="1"/>
  <c r="AI3" i="1"/>
  <c r="T8" i="1"/>
  <c r="S9" i="1"/>
  <c r="H14" i="1"/>
  <c r="M12" i="1"/>
  <c r="N11" i="1"/>
  <c r="Z7" i="1"/>
  <c r="Y8" i="1"/>
  <c r="Q10" i="1"/>
  <c r="P11" i="1"/>
  <c r="AB7" i="1"/>
  <c r="AC6" i="1"/>
  <c r="K12" i="1"/>
  <c r="AI4" i="1"/>
  <c r="AH5" i="1"/>
  <c r="A15" i="1"/>
  <c r="B14" i="1"/>
  <c r="W8" i="1"/>
  <c r="V9" i="1"/>
  <c r="E14" i="1"/>
  <c r="D15" i="1"/>
  <c r="S10" i="1"/>
  <c r="T9" i="1"/>
  <c r="AE6" i="1"/>
  <c r="AF5" i="1"/>
  <c r="H15" i="1"/>
  <c r="Q11" i="1"/>
  <c r="P12" i="1"/>
  <c r="Z8" i="1"/>
  <c r="Y9" i="1"/>
  <c r="AC7" i="1"/>
  <c r="AB8" i="1"/>
  <c r="B15" i="1"/>
  <c r="A16" i="1"/>
  <c r="D16" i="1"/>
  <c r="E15" i="1"/>
  <c r="W9" i="1"/>
  <c r="V10" i="1"/>
  <c r="AF6" i="1"/>
  <c r="AE7" i="1"/>
  <c r="AI5" i="1"/>
  <c r="AH6" i="1"/>
  <c r="T10" i="1"/>
  <c r="S11" i="1"/>
  <c r="K13" i="1"/>
  <c r="N12" i="1"/>
  <c r="M13" i="1"/>
  <c r="H16" i="1"/>
  <c r="AI6" i="1"/>
  <c r="AH7" i="1"/>
  <c r="AB9" i="1"/>
  <c r="AC8" i="1"/>
  <c r="W10" i="1"/>
  <c r="V11" i="1"/>
  <c r="Z9" i="1"/>
  <c r="Y10" i="1"/>
  <c r="B16" i="1"/>
  <c r="A17" i="1"/>
  <c r="AE8" i="1"/>
  <c r="AF7" i="1"/>
  <c r="M14" i="1"/>
  <c r="N13" i="1"/>
  <c r="K14" i="1"/>
  <c r="T11" i="1"/>
  <c r="S12" i="1"/>
  <c r="Q12" i="1"/>
  <c r="P13" i="1"/>
  <c r="D17" i="1"/>
  <c r="E16" i="1"/>
  <c r="Z10" i="1"/>
  <c r="Y11" i="1"/>
  <c r="D18" i="1"/>
  <c r="E17" i="1"/>
  <c r="Q13" i="1"/>
  <c r="P14" i="1"/>
  <c r="M15" i="1"/>
  <c r="N14" i="1"/>
  <c r="AC9" i="1"/>
  <c r="AB10" i="1"/>
  <c r="W11" i="1"/>
  <c r="V12" i="1"/>
  <c r="AF8" i="1"/>
  <c r="AE9" i="1"/>
  <c r="S13" i="1"/>
  <c r="T12" i="1"/>
  <c r="A18" i="1"/>
  <c r="B17" i="1"/>
  <c r="AH8" i="1"/>
  <c r="AI7" i="1"/>
  <c r="Q14" i="1"/>
  <c r="P15" i="1"/>
  <c r="E18" i="1"/>
  <c r="D19" i="1"/>
  <c r="AB11" i="1"/>
  <c r="AC10" i="1"/>
  <c r="AE10" i="1"/>
  <c r="AF9" i="1"/>
  <c r="V13" i="1"/>
  <c r="W12" i="1"/>
  <c r="Z11" i="1"/>
  <c r="Y12" i="1"/>
  <c r="AI8" i="1"/>
  <c r="AH9" i="1"/>
  <c r="A19" i="1"/>
  <c r="B18" i="1"/>
  <c r="S14" i="1"/>
  <c r="T13" i="1"/>
  <c r="N15" i="1"/>
  <c r="M16" i="1"/>
  <c r="H19" i="1"/>
  <c r="AH10" i="1"/>
  <c r="AI9" i="1"/>
  <c r="AB12" i="1"/>
  <c r="AC11" i="1"/>
  <c r="D20" i="1"/>
  <c r="E19" i="1"/>
  <c r="AF10" i="1"/>
  <c r="AE11" i="1"/>
  <c r="S15" i="1"/>
  <c r="T14" i="1"/>
  <c r="V14" i="1"/>
  <c r="W13" i="1"/>
  <c r="M17" i="1"/>
  <c r="N16" i="1"/>
  <c r="P16" i="1"/>
  <c r="Q15" i="1"/>
  <c r="Y13" i="1"/>
  <c r="Z12" i="1"/>
  <c r="A20" i="1"/>
  <c r="B19" i="1"/>
  <c r="K17" i="1"/>
  <c r="H20" i="1"/>
  <c r="AE12" i="1"/>
  <c r="AF11" i="1"/>
  <c r="P17" i="1"/>
  <c r="Q16" i="1"/>
  <c r="N17" i="1"/>
  <c r="M18" i="1"/>
  <c r="E20" i="1"/>
  <c r="D21" i="1"/>
  <c r="K18" i="1"/>
  <c r="V15" i="1"/>
  <c r="W14" i="1"/>
  <c r="A21" i="1"/>
  <c r="B20" i="1"/>
  <c r="AC12" i="1"/>
  <c r="AB13" i="1"/>
  <c r="Z13" i="1"/>
  <c r="Y14" i="1"/>
  <c r="S16" i="1"/>
  <c r="T15" i="1"/>
  <c r="AH11" i="1"/>
  <c r="AI10" i="1"/>
  <c r="H21" i="1"/>
  <c r="AB14" i="1"/>
  <c r="AC13" i="1"/>
  <c r="D22" i="1"/>
  <c r="E21" i="1"/>
  <c r="N18" i="1"/>
  <c r="M19" i="1"/>
  <c r="AI11" i="1"/>
  <c r="AH12" i="1"/>
  <c r="A22" i="1"/>
  <c r="B21" i="1"/>
  <c r="S17" i="1"/>
  <c r="T16" i="1"/>
  <c r="V16" i="1"/>
  <c r="W15" i="1"/>
  <c r="Q17" i="1"/>
  <c r="P18" i="1"/>
  <c r="Y15" i="1"/>
  <c r="Z14" i="1"/>
  <c r="K19" i="1"/>
  <c r="AE13" i="1"/>
  <c r="AF12" i="1"/>
  <c r="H22" i="1"/>
  <c r="AI12" i="1"/>
  <c r="AH13" i="1"/>
  <c r="N19" i="1"/>
  <c r="M20" i="1"/>
  <c r="V17" i="1"/>
  <c r="W16" i="1"/>
  <c r="AE14" i="1"/>
  <c r="AF13" i="1"/>
  <c r="T17" i="1"/>
  <c r="S18" i="1"/>
  <c r="D23" i="1"/>
  <c r="E22" i="1"/>
  <c r="Q18" i="1"/>
  <c r="P19" i="1"/>
  <c r="K20" i="1"/>
  <c r="Y16" i="1"/>
  <c r="Z15" i="1"/>
  <c r="B22" i="1"/>
  <c r="A23" i="1"/>
  <c r="AB15" i="1"/>
  <c r="AC14" i="1"/>
  <c r="H23" i="1"/>
  <c r="Q19" i="1"/>
  <c r="P20" i="1"/>
  <c r="V18" i="1"/>
  <c r="W17" i="1"/>
  <c r="M21" i="1"/>
  <c r="N20" i="1"/>
  <c r="D24" i="1"/>
  <c r="E23" i="1"/>
  <c r="K21" i="1"/>
  <c r="AB16" i="1"/>
  <c r="AC15" i="1"/>
  <c r="T18" i="1"/>
  <c r="S19" i="1"/>
  <c r="AH14" i="1"/>
  <c r="AI13" i="1"/>
  <c r="AF14" i="1"/>
  <c r="AE15" i="1"/>
  <c r="B23" i="1"/>
  <c r="A24" i="1"/>
  <c r="Z16" i="1"/>
  <c r="Y17" i="1"/>
  <c r="M22" i="1"/>
  <c r="N21" i="1"/>
  <c r="AH15" i="1"/>
  <c r="AI14" i="1"/>
  <c r="Z17" i="1"/>
  <c r="Y18" i="1"/>
  <c r="S20" i="1"/>
  <c r="T19" i="1"/>
  <c r="AB17" i="1"/>
  <c r="AC16" i="1"/>
  <c r="W18" i="1"/>
  <c r="V19" i="1"/>
  <c r="A25" i="1"/>
  <c r="B24" i="1"/>
  <c r="P21" i="1"/>
  <c r="Q20" i="1"/>
  <c r="E24" i="1"/>
  <c r="D25" i="1"/>
  <c r="AF15" i="1"/>
  <c r="AE16" i="1"/>
  <c r="T20" i="1"/>
  <c r="S21" i="1"/>
  <c r="Z18" i="1"/>
  <c r="Y19" i="1"/>
  <c r="V20" i="1"/>
  <c r="W19" i="1"/>
  <c r="B25" i="1"/>
  <c r="A26" i="1"/>
  <c r="AI15" i="1"/>
  <c r="AH16" i="1"/>
  <c r="D26" i="1"/>
  <c r="E25" i="1"/>
  <c r="AE17" i="1"/>
  <c r="AF16" i="1"/>
  <c r="Q21" i="1"/>
  <c r="P22" i="1"/>
  <c r="AB18" i="1"/>
  <c r="AC17" i="1"/>
  <c r="N22" i="1"/>
  <c r="M23" i="1"/>
  <c r="H26" i="1"/>
  <c r="V21" i="1"/>
  <c r="W20" i="1"/>
  <c r="Y20" i="1"/>
  <c r="Z19" i="1"/>
  <c r="D27" i="1"/>
  <c r="E26" i="1"/>
  <c r="AI16" i="1"/>
  <c r="AH17" i="1"/>
  <c r="S22" i="1"/>
  <c r="T21" i="1"/>
  <c r="AB19" i="1"/>
  <c r="AC18" i="1"/>
  <c r="AE18" i="1"/>
  <c r="AF17" i="1"/>
  <c r="M24" i="1"/>
  <c r="N23" i="1"/>
  <c r="Q22" i="1"/>
  <c r="P23" i="1"/>
  <c r="A27" i="1"/>
  <c r="B26" i="1"/>
  <c r="K24" i="1"/>
  <c r="H27" i="1"/>
  <c r="AH18" i="1"/>
  <c r="AI17" i="1"/>
  <c r="M25" i="1"/>
  <c r="N24" i="1"/>
  <c r="K25" i="1"/>
  <c r="AE19" i="1"/>
  <c r="AF18" i="1"/>
  <c r="D28" i="1"/>
  <c r="E27" i="1"/>
  <c r="A28" i="1"/>
  <c r="B27" i="1"/>
  <c r="AB20" i="1"/>
  <c r="AC19" i="1"/>
  <c r="Z20" i="1"/>
  <c r="Y21" i="1"/>
  <c r="P24" i="1"/>
  <c r="Q23" i="1"/>
  <c r="S23" i="1"/>
  <c r="T22" i="1"/>
  <c r="V22" i="1"/>
  <c r="W21" i="1"/>
  <c r="H28" i="1"/>
  <c r="S24" i="1"/>
  <c r="T23" i="1"/>
  <c r="A29" i="1"/>
  <c r="B28" i="1"/>
  <c r="AE20" i="1"/>
  <c r="AF19" i="1"/>
  <c r="K26" i="1"/>
  <c r="P25" i="1"/>
  <c r="Q24" i="1"/>
  <c r="M26" i="1"/>
  <c r="N25" i="1"/>
  <c r="Z21" i="1"/>
  <c r="Y22" i="1"/>
  <c r="W22" i="1"/>
  <c r="V23" i="1"/>
  <c r="AB21" i="1"/>
  <c r="AC20" i="1"/>
  <c r="D29" i="1"/>
  <c r="E28" i="1"/>
  <c r="AI18" i="1"/>
  <c r="AH19" i="1"/>
  <c r="H29" i="1"/>
  <c r="V24" i="1"/>
  <c r="W23" i="1"/>
  <c r="K27" i="1"/>
  <c r="AE21" i="1"/>
  <c r="AF20" i="1"/>
  <c r="M27" i="1"/>
  <c r="N26" i="1"/>
  <c r="A30" i="1"/>
  <c r="B29" i="1"/>
  <c r="Z22" i="1"/>
  <c r="Y23" i="1"/>
  <c r="AI19" i="1"/>
  <c r="AH20" i="1"/>
  <c r="D30" i="1"/>
  <c r="E29" i="1"/>
  <c r="AB22" i="1"/>
  <c r="AC21" i="1"/>
  <c r="P26" i="1"/>
  <c r="Q25" i="1"/>
  <c r="S25" i="1"/>
  <c r="T24" i="1"/>
  <c r="H30" i="1"/>
  <c r="Q26" i="1"/>
  <c r="P27" i="1"/>
  <c r="A31" i="1"/>
  <c r="B30" i="1"/>
  <c r="T25" i="1"/>
  <c r="S26" i="1"/>
  <c r="AF21" i="1"/>
  <c r="AE22" i="1"/>
  <c r="AI20" i="1"/>
  <c r="AH21" i="1"/>
  <c r="AC22" i="1"/>
  <c r="AB23" i="1"/>
  <c r="E30" i="1"/>
  <c r="D31" i="1"/>
  <c r="M28" i="1"/>
  <c r="N27" i="1"/>
  <c r="K28" i="1"/>
  <c r="Z23" i="1"/>
  <c r="Y24" i="1"/>
  <c r="V25" i="1"/>
  <c r="W24" i="1"/>
  <c r="W25" i="1"/>
  <c r="V26" i="1"/>
  <c r="AE23" i="1"/>
  <c r="AF22" i="1"/>
  <c r="M29" i="1"/>
  <c r="N28" i="1"/>
  <c r="T26" i="1"/>
  <c r="S27" i="1"/>
  <c r="B31" i="1"/>
  <c r="A32" i="1"/>
  <c r="B32" i="1"/>
  <c r="Q27" i="1"/>
  <c r="P28" i="1"/>
  <c r="E31" i="1"/>
  <c r="D32" i="1"/>
  <c r="Z24" i="1"/>
  <c r="Y25" i="1"/>
  <c r="AB24" i="1"/>
  <c r="AC23" i="1"/>
  <c r="AI21" i="1"/>
  <c r="AH22" i="1"/>
  <c r="E32" i="1"/>
  <c r="D33" i="1"/>
  <c r="E33" i="1"/>
  <c r="M30" i="1"/>
  <c r="N29" i="1"/>
  <c r="AI22" i="1"/>
  <c r="AH23" i="1"/>
  <c r="Q28" i="1"/>
  <c r="P29" i="1"/>
  <c r="AF23" i="1"/>
  <c r="AE24" i="1"/>
  <c r="J31" i="1"/>
  <c r="AB25" i="1"/>
  <c r="AC24" i="1"/>
  <c r="T27" i="1"/>
  <c r="S28" i="1"/>
  <c r="W26" i="1"/>
  <c r="V27" i="1"/>
  <c r="Z25" i="1"/>
  <c r="Y26" i="1"/>
  <c r="AB26" i="1"/>
  <c r="AC25" i="1"/>
  <c r="AI23" i="1"/>
  <c r="AH24" i="1"/>
  <c r="W27" i="1"/>
  <c r="V28" i="1"/>
  <c r="S29" i="1"/>
  <c r="T28" i="1"/>
  <c r="J32" i="1"/>
  <c r="K31" i="1"/>
  <c r="AE25" i="1"/>
  <c r="AF24" i="1"/>
  <c r="M31" i="1"/>
  <c r="N30" i="1"/>
  <c r="Q29" i="1"/>
  <c r="P30" i="1"/>
  <c r="Z26" i="1"/>
  <c r="Y27" i="1"/>
  <c r="S30" i="1"/>
  <c r="T29" i="1"/>
  <c r="V29" i="1"/>
  <c r="W28" i="1"/>
  <c r="M32" i="1"/>
  <c r="N31" i="1"/>
  <c r="AE26" i="1"/>
  <c r="AF25" i="1"/>
  <c r="AH25" i="1"/>
  <c r="AI24" i="1"/>
  <c r="Z27" i="1"/>
  <c r="Y28" i="1"/>
  <c r="J33" i="1"/>
  <c r="K33" i="1"/>
  <c r="K32" i="1"/>
  <c r="AC26" i="1"/>
  <c r="AB27" i="1"/>
  <c r="P31" i="1"/>
  <c r="Q30" i="1"/>
  <c r="V30" i="1"/>
  <c r="W29" i="1"/>
  <c r="AH26" i="1"/>
  <c r="AI25" i="1"/>
  <c r="S31" i="1"/>
  <c r="T30" i="1"/>
  <c r="AE27" i="1"/>
  <c r="AF26" i="1"/>
  <c r="N32" i="1"/>
  <c r="M33" i="1"/>
  <c r="N33" i="1"/>
  <c r="AB28" i="1"/>
  <c r="AC27" i="1"/>
  <c r="Q31" i="1"/>
  <c r="P32" i="1"/>
  <c r="Q32" i="1"/>
  <c r="Z28" i="1"/>
  <c r="Y29" i="1"/>
  <c r="AH27" i="1"/>
  <c r="AI26" i="1"/>
  <c r="AC28" i="1"/>
  <c r="AB29" i="1"/>
  <c r="S32" i="1"/>
  <c r="T31" i="1"/>
  <c r="Y30" i="1"/>
  <c r="Z29" i="1"/>
  <c r="AE28" i="1"/>
  <c r="AF27" i="1"/>
  <c r="V31" i="1"/>
  <c r="W30" i="1"/>
  <c r="T32" i="1"/>
  <c r="S33" i="1"/>
  <c r="T33" i="1"/>
  <c r="AB30" i="1"/>
  <c r="AC29" i="1"/>
  <c r="W31" i="1"/>
  <c r="V32" i="1"/>
  <c r="W32" i="1"/>
  <c r="Y31" i="1"/>
  <c r="Z30" i="1"/>
  <c r="AH28" i="1"/>
  <c r="AI27" i="1"/>
  <c r="AE29" i="1"/>
  <c r="AF28" i="1"/>
  <c r="AC30" i="1"/>
  <c r="AB31" i="1"/>
  <c r="Z31" i="1"/>
  <c r="Y32" i="1"/>
  <c r="AI28" i="1"/>
  <c r="AH29" i="1"/>
  <c r="AF29" i="1"/>
  <c r="AE30" i="1"/>
  <c r="Z32" i="1"/>
  <c r="Y33" i="1"/>
  <c r="Z33" i="1"/>
  <c r="AC31" i="1"/>
  <c r="AB32" i="1"/>
  <c r="AH30" i="1"/>
  <c r="AI29" i="1"/>
  <c r="AF30" i="1"/>
  <c r="AH31" i="1"/>
  <c r="AI30" i="1"/>
  <c r="AB33" i="1"/>
  <c r="AC33" i="1"/>
  <c r="AC32" i="1"/>
  <c r="AI31" i="1"/>
  <c r="AH32" i="1"/>
  <c r="AI32" i="1"/>
  <c r="AH33" i="1"/>
  <c r="AI33" i="1"/>
  <c r="A5" i="16"/>
  <c r="B4" i="16"/>
  <c r="D4" i="16"/>
  <c r="J3" i="16"/>
  <c r="H3" i="16"/>
  <c r="G4" i="16"/>
  <c r="E3" i="16"/>
  <c r="B4" i="15"/>
  <c r="D4" i="15"/>
  <c r="D5" i="15"/>
  <c r="D6" i="15"/>
  <c r="E6" i="15"/>
  <c r="J3" i="15"/>
  <c r="G4" i="15"/>
  <c r="H3" i="15"/>
  <c r="E3" i="15"/>
  <c r="B5" i="15"/>
  <c r="A6" i="15"/>
  <c r="D4" i="14"/>
  <c r="G3" i="14"/>
  <c r="E3" i="14"/>
  <c r="A5" i="14"/>
  <c r="B4" i="14"/>
  <c r="E3" i="13"/>
  <c r="B4" i="13"/>
  <c r="A6" i="13"/>
  <c r="B5" i="13"/>
  <c r="G3" i="13"/>
  <c r="D5" i="13"/>
  <c r="E4" i="13"/>
  <c r="H4" i="16"/>
  <c r="G5" i="16"/>
  <c r="B5" i="16"/>
  <c r="A6" i="16"/>
  <c r="M3" i="16"/>
  <c r="K3" i="16"/>
  <c r="J4" i="16"/>
  <c r="D5" i="16"/>
  <c r="E4" i="16"/>
  <c r="E5" i="15"/>
  <c r="E4" i="15"/>
  <c r="D7" i="15"/>
  <c r="B6" i="15"/>
  <c r="A7" i="15"/>
  <c r="E7" i="15"/>
  <c r="D8" i="15"/>
  <c r="H4" i="15"/>
  <c r="G5" i="15"/>
  <c r="M3" i="15"/>
  <c r="K3" i="15"/>
  <c r="J4" i="15"/>
  <c r="A6" i="14"/>
  <c r="B5" i="14"/>
  <c r="G4" i="14"/>
  <c r="J3" i="14"/>
  <c r="H3" i="14"/>
  <c r="D5" i="14"/>
  <c r="E4" i="14"/>
  <c r="E5" i="13"/>
  <c r="D6" i="13"/>
  <c r="H3" i="13"/>
  <c r="J3" i="13"/>
  <c r="G4" i="13"/>
  <c r="B6" i="13"/>
  <c r="A7" i="13"/>
  <c r="D6" i="16"/>
  <c r="E5" i="16"/>
  <c r="K4" i="16"/>
  <c r="J5" i="16"/>
  <c r="P3" i="16"/>
  <c r="N3" i="16"/>
  <c r="M4" i="16"/>
  <c r="B6" i="16"/>
  <c r="A7" i="16"/>
  <c r="G6" i="16"/>
  <c r="H5" i="16"/>
  <c r="K4" i="15"/>
  <c r="J5" i="15"/>
  <c r="N3" i="15"/>
  <c r="P3" i="15"/>
  <c r="M4" i="15"/>
  <c r="G6" i="15"/>
  <c r="H5" i="15"/>
  <c r="E8" i="15"/>
  <c r="D9" i="15"/>
  <c r="A8" i="15"/>
  <c r="B7" i="15"/>
  <c r="D6" i="14"/>
  <c r="E5" i="14"/>
  <c r="J4" i="14"/>
  <c r="M3" i="14"/>
  <c r="K3" i="14"/>
  <c r="G5" i="14"/>
  <c r="H4" i="14"/>
  <c r="A7" i="14"/>
  <c r="B6" i="14"/>
  <c r="G5" i="13"/>
  <c r="H4" i="13"/>
  <c r="B7" i="13"/>
  <c r="A8" i="13"/>
  <c r="J4" i="13"/>
  <c r="M3" i="13"/>
  <c r="K3" i="13"/>
  <c r="D7" i="13"/>
  <c r="E6" i="13"/>
  <c r="E6" i="16"/>
  <c r="D7" i="16"/>
  <c r="H6" i="16"/>
  <c r="G7" i="16"/>
  <c r="A8" i="16"/>
  <c r="B7" i="16"/>
  <c r="N4" i="16"/>
  <c r="M5" i="16"/>
  <c r="Q3" i="16"/>
  <c r="P4" i="16"/>
  <c r="S3" i="16"/>
  <c r="K5" i="16"/>
  <c r="J6" i="16"/>
  <c r="Q3" i="15"/>
  <c r="P4" i="15"/>
  <c r="S3" i="15"/>
  <c r="K5" i="15"/>
  <c r="J6" i="15"/>
  <c r="B8" i="15"/>
  <c r="A9" i="15"/>
  <c r="E9" i="15"/>
  <c r="D10" i="15"/>
  <c r="G7" i="15"/>
  <c r="H6" i="15"/>
  <c r="N4" i="15"/>
  <c r="M5" i="15"/>
  <c r="A8" i="14"/>
  <c r="B7" i="14"/>
  <c r="G6" i="14"/>
  <c r="H5" i="14"/>
  <c r="M4" i="14"/>
  <c r="P3" i="14"/>
  <c r="N3" i="14"/>
  <c r="J5" i="14"/>
  <c r="K4" i="14"/>
  <c r="D7" i="14"/>
  <c r="E6" i="14"/>
  <c r="N3" i="13"/>
  <c r="P3" i="13"/>
  <c r="M4" i="13"/>
  <c r="E7" i="13"/>
  <c r="D8" i="13"/>
  <c r="B8" i="13"/>
  <c r="A9" i="13"/>
  <c r="K4" i="13"/>
  <c r="J5" i="13"/>
  <c r="H5" i="13"/>
  <c r="G6" i="13"/>
  <c r="V3" i="16"/>
  <c r="T3" i="16"/>
  <c r="S4" i="16"/>
  <c r="Q4" i="16"/>
  <c r="P5" i="16"/>
  <c r="N5" i="16"/>
  <c r="M6" i="16"/>
  <c r="B8" i="16"/>
  <c r="A9" i="16"/>
  <c r="G8" i="16"/>
  <c r="H7" i="16"/>
  <c r="D8" i="16"/>
  <c r="E7" i="16"/>
  <c r="K6" i="16"/>
  <c r="J7" i="16"/>
  <c r="Q4" i="15"/>
  <c r="P5" i="15"/>
  <c r="N5" i="15"/>
  <c r="M6" i="15"/>
  <c r="H7" i="15"/>
  <c r="G8" i="15"/>
  <c r="D11" i="15"/>
  <c r="A10" i="15"/>
  <c r="B9" i="15"/>
  <c r="J7" i="15"/>
  <c r="K6" i="15"/>
  <c r="S4" i="15"/>
  <c r="V3" i="15"/>
  <c r="T3" i="15"/>
  <c r="D8" i="14"/>
  <c r="E7" i="14"/>
  <c r="J6" i="14"/>
  <c r="K5" i="14"/>
  <c r="P4" i="14"/>
  <c r="S3" i="14"/>
  <c r="Q3" i="14"/>
  <c r="M5" i="14"/>
  <c r="N4" i="14"/>
  <c r="G7" i="14"/>
  <c r="H6" i="14"/>
  <c r="A9" i="14"/>
  <c r="B8" i="14"/>
  <c r="N4" i="13"/>
  <c r="M5" i="13"/>
  <c r="Q3" i="13"/>
  <c r="P4" i="13"/>
  <c r="S3" i="13"/>
  <c r="G7" i="13"/>
  <c r="H6" i="13"/>
  <c r="K5" i="13"/>
  <c r="J6" i="13"/>
  <c r="B9" i="13"/>
  <c r="A10" i="13"/>
  <c r="E8" i="13"/>
  <c r="D9" i="13"/>
  <c r="H8" i="16"/>
  <c r="G9" i="16"/>
  <c r="Y3" i="16"/>
  <c r="V4" i="16"/>
  <c r="W3" i="16"/>
  <c r="D9" i="16"/>
  <c r="E8" i="16"/>
  <c r="B9" i="16"/>
  <c r="A10" i="16"/>
  <c r="N6" i="16"/>
  <c r="M7" i="16"/>
  <c r="Q5" i="16"/>
  <c r="P6" i="16"/>
  <c r="K7" i="16"/>
  <c r="J8" i="16"/>
  <c r="T4" i="16"/>
  <c r="S5" i="16"/>
  <c r="Y3" i="15"/>
  <c r="V4" i="15"/>
  <c r="W3" i="15"/>
  <c r="Q5" i="15"/>
  <c r="P6" i="15"/>
  <c r="T4" i="15"/>
  <c r="S5" i="15"/>
  <c r="J8" i="15"/>
  <c r="K7" i="15"/>
  <c r="A11" i="15"/>
  <c r="B10" i="15"/>
  <c r="D12" i="15"/>
  <c r="E11" i="15"/>
  <c r="H8" i="15"/>
  <c r="G9" i="15"/>
  <c r="N6" i="15"/>
  <c r="M7" i="15"/>
  <c r="A10" i="14"/>
  <c r="B9" i="14"/>
  <c r="G8" i="14"/>
  <c r="H7" i="14"/>
  <c r="M6" i="14"/>
  <c r="N5" i="14"/>
  <c r="S4" i="14"/>
  <c r="V3" i="14"/>
  <c r="T3" i="14"/>
  <c r="P5" i="14"/>
  <c r="Q4" i="14"/>
  <c r="J7" i="14"/>
  <c r="K6" i="14"/>
  <c r="D9" i="14"/>
  <c r="E8" i="14"/>
  <c r="B10" i="13"/>
  <c r="A11" i="13"/>
  <c r="J7" i="13"/>
  <c r="K6" i="13"/>
  <c r="H7" i="13"/>
  <c r="G8" i="13"/>
  <c r="S4" i="13"/>
  <c r="T3" i="13"/>
  <c r="V3" i="13"/>
  <c r="Q4" i="13"/>
  <c r="P5" i="13"/>
  <c r="M6" i="13"/>
  <c r="N5" i="13"/>
  <c r="D10" i="13"/>
  <c r="E9" i="13"/>
  <c r="Y4" i="16"/>
  <c r="Z3" i="16"/>
  <c r="AB3" i="16"/>
  <c r="H9" i="16"/>
  <c r="G10" i="16"/>
  <c r="A11" i="16"/>
  <c r="B10" i="16"/>
  <c r="E9" i="16"/>
  <c r="D10" i="16"/>
  <c r="S6" i="16"/>
  <c r="T5" i="16"/>
  <c r="K8" i="16"/>
  <c r="J9" i="16"/>
  <c r="Q6" i="16"/>
  <c r="P7" i="16"/>
  <c r="N7" i="16"/>
  <c r="M8" i="16"/>
  <c r="W4" i="16"/>
  <c r="V5" i="16"/>
  <c r="Y4" i="15"/>
  <c r="Z3" i="15"/>
  <c r="AB3" i="15"/>
  <c r="E12" i="15"/>
  <c r="D13" i="15"/>
  <c r="B11" i="15"/>
  <c r="A12" i="15"/>
  <c r="K8" i="15"/>
  <c r="J9" i="15"/>
  <c r="T5" i="15"/>
  <c r="S6" i="15"/>
  <c r="N7" i="15"/>
  <c r="M8" i="15"/>
  <c r="Q6" i="15"/>
  <c r="P7" i="15"/>
  <c r="H9" i="15"/>
  <c r="G10" i="15"/>
  <c r="V5" i="15"/>
  <c r="W4" i="15"/>
  <c r="D10" i="14"/>
  <c r="E9" i="14"/>
  <c r="J8" i="14"/>
  <c r="K7" i="14"/>
  <c r="P6" i="14"/>
  <c r="Q5" i="14"/>
  <c r="V4" i="14"/>
  <c r="Y3" i="14"/>
  <c r="W3" i="14"/>
  <c r="S5" i="14"/>
  <c r="T4" i="14"/>
  <c r="M7" i="14"/>
  <c r="N6" i="14"/>
  <c r="G9" i="14"/>
  <c r="H8" i="14"/>
  <c r="A11" i="14"/>
  <c r="B10" i="14"/>
  <c r="Q5" i="13"/>
  <c r="P6" i="13"/>
  <c r="N6" i="13"/>
  <c r="M7" i="13"/>
  <c r="W3" i="13"/>
  <c r="V4" i="13"/>
  <c r="Y3" i="13"/>
  <c r="T4" i="13"/>
  <c r="S5" i="13"/>
  <c r="H8" i="13"/>
  <c r="G9" i="13"/>
  <c r="K7" i="13"/>
  <c r="J8" i="13"/>
  <c r="D11" i="13"/>
  <c r="E10" i="13"/>
  <c r="B11" i="13"/>
  <c r="A12" i="13"/>
  <c r="T6" i="16"/>
  <c r="S7" i="16"/>
  <c r="D11" i="16"/>
  <c r="E10" i="16"/>
  <c r="V6" i="16"/>
  <c r="W5" i="16"/>
  <c r="B11" i="16"/>
  <c r="A12" i="16"/>
  <c r="N8" i="16"/>
  <c r="M9" i="16"/>
  <c r="H10" i="16"/>
  <c r="G11" i="16"/>
  <c r="Q7" i="16"/>
  <c r="P8" i="16"/>
  <c r="AE3" i="16"/>
  <c r="AC3" i="16"/>
  <c r="AB4" i="16"/>
  <c r="K9" i="16"/>
  <c r="J10" i="16"/>
  <c r="Z4" i="16"/>
  <c r="Y5" i="16"/>
  <c r="T6" i="15"/>
  <c r="S7" i="15"/>
  <c r="K9" i="15"/>
  <c r="J10" i="15"/>
  <c r="B12" i="15"/>
  <c r="A13" i="15"/>
  <c r="W5" i="15"/>
  <c r="V6" i="15"/>
  <c r="H10" i="15"/>
  <c r="G11" i="15"/>
  <c r="E13" i="15"/>
  <c r="D14" i="15"/>
  <c r="Q7" i="15"/>
  <c r="P8" i="15"/>
  <c r="AE3" i="15"/>
  <c r="AC3" i="15"/>
  <c r="AB4" i="15"/>
  <c r="N8" i="15"/>
  <c r="M9" i="15"/>
  <c r="Y5" i="15"/>
  <c r="Z4" i="15"/>
  <c r="A12" i="14"/>
  <c r="B11" i="14"/>
  <c r="G10" i="14"/>
  <c r="H9" i="14"/>
  <c r="M8" i="14"/>
  <c r="N7" i="14"/>
  <c r="S6" i="14"/>
  <c r="T5" i="14"/>
  <c r="Y4" i="14"/>
  <c r="AB3" i="14"/>
  <c r="Z3" i="14"/>
  <c r="V5" i="14"/>
  <c r="W4" i="14"/>
  <c r="P7" i="14"/>
  <c r="Q6" i="14"/>
  <c r="J9" i="14"/>
  <c r="K8" i="14"/>
  <c r="D11" i="14"/>
  <c r="E10" i="14"/>
  <c r="G10" i="13"/>
  <c r="H9" i="13"/>
  <c r="T5" i="13"/>
  <c r="S6" i="13"/>
  <c r="Z3" i="13"/>
  <c r="AB3" i="13"/>
  <c r="Y4" i="13"/>
  <c r="W4" i="13"/>
  <c r="V5" i="13"/>
  <c r="B12" i="13"/>
  <c r="A13" i="13"/>
  <c r="N7" i="13"/>
  <c r="M8" i="13"/>
  <c r="E11" i="13"/>
  <c r="D12" i="13"/>
  <c r="P7" i="13"/>
  <c r="Q6" i="13"/>
  <c r="K8" i="13"/>
  <c r="J9" i="13"/>
  <c r="Y6" i="16"/>
  <c r="Z5" i="16"/>
  <c r="AC4" i="16"/>
  <c r="AB5" i="16"/>
  <c r="AH3" i="16"/>
  <c r="AF3" i="16"/>
  <c r="AE4" i="16"/>
  <c r="D12" i="16"/>
  <c r="E11" i="16"/>
  <c r="Q8" i="16"/>
  <c r="P9" i="16"/>
  <c r="T7" i="16"/>
  <c r="S8" i="16"/>
  <c r="H11" i="16"/>
  <c r="G12" i="16"/>
  <c r="N9" i="16"/>
  <c r="M10" i="16"/>
  <c r="B12" i="16"/>
  <c r="A13" i="16"/>
  <c r="K10" i="16"/>
  <c r="J11" i="16"/>
  <c r="V7" i="16"/>
  <c r="W6" i="16"/>
  <c r="AF3" i="15"/>
  <c r="AH3" i="15"/>
  <c r="AE4" i="15"/>
  <c r="P9" i="15"/>
  <c r="Q8" i="15"/>
  <c r="S8" i="15"/>
  <c r="T7" i="15"/>
  <c r="D15" i="15"/>
  <c r="E14" i="15"/>
  <c r="G12" i="15"/>
  <c r="H11" i="15"/>
  <c r="Y6" i="15"/>
  <c r="Z5" i="15"/>
  <c r="W6" i="15"/>
  <c r="V7" i="15"/>
  <c r="N9" i="15"/>
  <c r="M10" i="15"/>
  <c r="A14" i="15"/>
  <c r="B13" i="15"/>
  <c r="AB5" i="15"/>
  <c r="AC4" i="15"/>
  <c r="J11" i="15"/>
  <c r="K10" i="15"/>
  <c r="D12" i="14"/>
  <c r="E11" i="14"/>
  <c r="J10" i="14"/>
  <c r="K9" i="14"/>
  <c r="P8" i="14"/>
  <c r="Q7" i="14"/>
  <c r="V6" i="14"/>
  <c r="W5" i="14"/>
  <c r="AB4" i="14"/>
  <c r="AE3" i="14"/>
  <c r="AC3" i="14"/>
  <c r="Y5" i="14"/>
  <c r="Z4" i="14"/>
  <c r="S7" i="14"/>
  <c r="T6" i="14"/>
  <c r="M9" i="14"/>
  <c r="N8" i="14"/>
  <c r="G11" i="14"/>
  <c r="H10" i="14"/>
  <c r="A13" i="14"/>
  <c r="B12" i="14"/>
  <c r="N8" i="13"/>
  <c r="M9" i="13"/>
  <c r="G11" i="13"/>
  <c r="H10" i="13"/>
  <c r="B13" i="13"/>
  <c r="A14" i="13"/>
  <c r="V6" i="13"/>
  <c r="W5" i="13"/>
  <c r="K9" i="13"/>
  <c r="J10" i="13"/>
  <c r="Z4" i="13"/>
  <c r="Y5" i="13"/>
  <c r="AB4" i="13"/>
  <c r="AE3" i="13"/>
  <c r="AC3" i="13"/>
  <c r="Q7" i="13"/>
  <c r="P8" i="13"/>
  <c r="T6" i="13"/>
  <c r="S7" i="13"/>
  <c r="E12" i="13"/>
  <c r="D13" i="13"/>
  <c r="W7" i="16"/>
  <c r="V8" i="16"/>
  <c r="Q9" i="16"/>
  <c r="P10" i="16"/>
  <c r="K11" i="16"/>
  <c r="J12" i="16"/>
  <c r="E12" i="16"/>
  <c r="D13" i="16"/>
  <c r="A14" i="16"/>
  <c r="B13" i="16"/>
  <c r="AF4" i="16"/>
  <c r="AE5" i="16"/>
  <c r="N10" i="16"/>
  <c r="M11" i="16"/>
  <c r="AI3" i="16"/>
  <c r="AH4" i="16"/>
  <c r="AC5" i="16"/>
  <c r="AB6" i="16"/>
  <c r="G13" i="16"/>
  <c r="H12" i="16"/>
  <c r="S9" i="16"/>
  <c r="T8" i="16"/>
  <c r="Y7" i="16"/>
  <c r="Z6" i="16"/>
  <c r="Z6" i="15"/>
  <c r="Y7" i="15"/>
  <c r="J12" i="15"/>
  <c r="K11" i="15"/>
  <c r="H12" i="15"/>
  <c r="AC5" i="15"/>
  <c r="AB6" i="15"/>
  <c r="D16" i="15"/>
  <c r="E15" i="15"/>
  <c r="A15" i="15"/>
  <c r="B14" i="15"/>
  <c r="S9" i="15"/>
  <c r="T8" i="15"/>
  <c r="N10" i="15"/>
  <c r="M11" i="15"/>
  <c r="Q9" i="15"/>
  <c r="P10" i="15"/>
  <c r="W7" i="15"/>
  <c r="V8" i="15"/>
  <c r="AF4" i="15"/>
  <c r="AE5" i="15"/>
  <c r="AI3" i="15"/>
  <c r="AH4" i="15"/>
  <c r="A14" i="14"/>
  <c r="B13" i="14"/>
  <c r="G12" i="14"/>
  <c r="H11" i="14"/>
  <c r="M10" i="14"/>
  <c r="N9" i="14"/>
  <c r="S8" i="14"/>
  <c r="T7" i="14"/>
  <c r="Y6" i="14"/>
  <c r="Z5" i="14"/>
  <c r="AE4" i="14"/>
  <c r="AH3" i="14"/>
  <c r="AF3" i="14"/>
  <c r="AB5" i="14"/>
  <c r="AC4" i="14"/>
  <c r="V7" i="14"/>
  <c r="W6" i="14"/>
  <c r="P9" i="14"/>
  <c r="Q8" i="14"/>
  <c r="J11" i="14"/>
  <c r="K10" i="14"/>
  <c r="D13" i="14"/>
  <c r="E12" i="14"/>
  <c r="D14" i="13"/>
  <c r="E13" i="13"/>
  <c r="Z5" i="13"/>
  <c r="Y6" i="13"/>
  <c r="K10" i="13"/>
  <c r="J11" i="13"/>
  <c r="T7" i="13"/>
  <c r="S8" i="13"/>
  <c r="W6" i="13"/>
  <c r="V7" i="13"/>
  <c r="B14" i="13"/>
  <c r="A15" i="13"/>
  <c r="Q8" i="13"/>
  <c r="P9" i="13"/>
  <c r="H11" i="13"/>
  <c r="G12" i="13"/>
  <c r="AH3" i="13"/>
  <c r="AE4" i="13"/>
  <c r="AF3" i="13"/>
  <c r="M10" i="13"/>
  <c r="N9" i="13"/>
  <c r="AB5" i="13"/>
  <c r="AC4" i="13"/>
  <c r="AF5" i="16"/>
  <c r="AE6" i="16"/>
  <c r="T9" i="16"/>
  <c r="S10" i="16"/>
  <c r="Z7" i="16"/>
  <c r="Y8" i="16"/>
  <c r="B14" i="16"/>
  <c r="A15" i="16"/>
  <c r="D14" i="16"/>
  <c r="E13" i="16"/>
  <c r="H13" i="16"/>
  <c r="G14" i="16"/>
  <c r="AC6" i="16"/>
  <c r="AB7" i="16"/>
  <c r="K12" i="16"/>
  <c r="J13" i="16"/>
  <c r="AI4" i="16"/>
  <c r="AH5" i="16"/>
  <c r="Q10" i="16"/>
  <c r="P11" i="16"/>
  <c r="N11" i="16"/>
  <c r="M12" i="16"/>
  <c r="V9" i="16"/>
  <c r="W8" i="16"/>
  <c r="AI4" i="15"/>
  <c r="AH5" i="15"/>
  <c r="AF5" i="15"/>
  <c r="AE6" i="15"/>
  <c r="V9" i="15"/>
  <c r="W8" i="15"/>
  <c r="Q10" i="15"/>
  <c r="P11" i="15"/>
  <c r="N11" i="15"/>
  <c r="M12" i="15"/>
  <c r="Z7" i="15"/>
  <c r="Y8" i="15"/>
  <c r="A16" i="15"/>
  <c r="B15" i="15"/>
  <c r="D17" i="15"/>
  <c r="E16" i="15"/>
  <c r="AB7" i="15"/>
  <c r="AC6" i="15"/>
  <c r="H13" i="15"/>
  <c r="G14" i="15"/>
  <c r="J13" i="15"/>
  <c r="K12" i="15"/>
  <c r="S10" i="15"/>
  <c r="T9" i="15"/>
  <c r="D14" i="14"/>
  <c r="E13" i="14"/>
  <c r="J12" i="14"/>
  <c r="K11" i="14"/>
  <c r="P10" i="14"/>
  <c r="Q9" i="14"/>
  <c r="V8" i="14"/>
  <c r="W7" i="14"/>
  <c r="AB6" i="14"/>
  <c r="AC5" i="14"/>
  <c r="AH4" i="14"/>
  <c r="AI3" i="14"/>
  <c r="AE5" i="14"/>
  <c r="AF4" i="14"/>
  <c r="Y7" i="14"/>
  <c r="Z6" i="14"/>
  <c r="S9" i="14"/>
  <c r="T8" i="14"/>
  <c r="M11" i="14"/>
  <c r="N10" i="14"/>
  <c r="G13" i="14"/>
  <c r="H12" i="14"/>
  <c r="A15" i="14"/>
  <c r="B14" i="14"/>
  <c r="B15" i="13"/>
  <c r="A16" i="13"/>
  <c r="T8" i="13"/>
  <c r="S9" i="13"/>
  <c r="AC5" i="13"/>
  <c r="AB6" i="13"/>
  <c r="V8" i="13"/>
  <c r="W7" i="13"/>
  <c r="N10" i="13"/>
  <c r="M11" i="13"/>
  <c r="AE5" i="13"/>
  <c r="AF4" i="13"/>
  <c r="J12" i="13"/>
  <c r="K11" i="13"/>
  <c r="AI3" i="13"/>
  <c r="AH4" i="13"/>
  <c r="H12" i="13"/>
  <c r="G13" i="13"/>
  <c r="Z6" i="13"/>
  <c r="Y7" i="13"/>
  <c r="Q9" i="13"/>
  <c r="P10" i="13"/>
  <c r="E14" i="13"/>
  <c r="D15" i="13"/>
  <c r="AF6" i="16"/>
  <c r="AE7" i="16"/>
  <c r="AC7" i="16"/>
  <c r="AB8" i="16"/>
  <c r="H14" i="16"/>
  <c r="G15" i="16"/>
  <c r="V10" i="16"/>
  <c r="W9" i="16"/>
  <c r="N12" i="16"/>
  <c r="M13" i="16"/>
  <c r="D15" i="16"/>
  <c r="E14" i="16"/>
  <c r="Q11" i="16"/>
  <c r="P12" i="16"/>
  <c r="A16" i="16"/>
  <c r="B15" i="16"/>
  <c r="AI5" i="16"/>
  <c r="AH6" i="16"/>
  <c r="Z8" i="16"/>
  <c r="Y9" i="16"/>
  <c r="K13" i="16"/>
  <c r="J14" i="16"/>
  <c r="T10" i="16"/>
  <c r="S11" i="16"/>
  <c r="T10" i="15"/>
  <c r="S11" i="15"/>
  <c r="Q11" i="15"/>
  <c r="P12" i="15"/>
  <c r="AC7" i="15"/>
  <c r="AB8" i="15"/>
  <c r="V10" i="15"/>
  <c r="W9" i="15"/>
  <c r="Z8" i="15"/>
  <c r="Y9" i="15"/>
  <c r="AF6" i="15"/>
  <c r="AE7" i="15"/>
  <c r="H14" i="15"/>
  <c r="G15" i="15"/>
  <c r="D18" i="15"/>
  <c r="E17" i="15"/>
  <c r="N12" i="15"/>
  <c r="M13" i="15"/>
  <c r="AI5" i="15"/>
  <c r="AH6" i="15"/>
  <c r="J14" i="15"/>
  <c r="K13" i="15"/>
  <c r="A17" i="15"/>
  <c r="B16" i="15"/>
  <c r="A16" i="14"/>
  <c r="B15" i="14"/>
  <c r="G14" i="14"/>
  <c r="H13" i="14"/>
  <c r="M12" i="14"/>
  <c r="N11" i="14"/>
  <c r="S10" i="14"/>
  <c r="T9" i="14"/>
  <c r="Y8" i="14"/>
  <c r="Z7" i="14"/>
  <c r="AE6" i="14"/>
  <c r="AF5" i="14"/>
  <c r="AH5" i="14"/>
  <c r="AI4" i="14"/>
  <c r="AB7" i="14"/>
  <c r="AC6" i="14"/>
  <c r="V9" i="14"/>
  <c r="W8" i="14"/>
  <c r="P11" i="14"/>
  <c r="Q10" i="14"/>
  <c r="J13" i="14"/>
  <c r="K12" i="14"/>
  <c r="D15" i="14"/>
  <c r="E14" i="14"/>
  <c r="E15" i="13"/>
  <c r="D16" i="13"/>
  <c r="AF5" i="13"/>
  <c r="AE6" i="13"/>
  <c r="Q10" i="13"/>
  <c r="P11" i="13"/>
  <c r="M12" i="13"/>
  <c r="N11" i="13"/>
  <c r="Z7" i="13"/>
  <c r="Y8" i="13"/>
  <c r="W8" i="13"/>
  <c r="V9" i="13"/>
  <c r="G14" i="13"/>
  <c r="H13" i="13"/>
  <c r="AC6" i="13"/>
  <c r="AB7" i="13"/>
  <c r="AH5" i="13"/>
  <c r="AI4" i="13"/>
  <c r="T9" i="13"/>
  <c r="S10" i="13"/>
  <c r="B16" i="13"/>
  <c r="A17" i="13"/>
  <c r="K12" i="13"/>
  <c r="J13" i="13"/>
  <c r="S12" i="16"/>
  <c r="T11" i="16"/>
  <c r="E15" i="16"/>
  <c r="D16" i="16"/>
  <c r="K14" i="16"/>
  <c r="J15" i="16"/>
  <c r="N13" i="16"/>
  <c r="M14" i="16"/>
  <c r="Z9" i="16"/>
  <c r="Y10" i="16"/>
  <c r="W10" i="16"/>
  <c r="V11" i="16"/>
  <c r="AI6" i="16"/>
  <c r="AH7" i="16"/>
  <c r="H15" i="16"/>
  <c r="G16" i="16"/>
  <c r="AC8" i="16"/>
  <c r="AB9" i="16"/>
  <c r="A17" i="16"/>
  <c r="B16" i="16"/>
  <c r="Q12" i="16"/>
  <c r="P13" i="16"/>
  <c r="AF7" i="16"/>
  <c r="AE8" i="16"/>
  <c r="AF7" i="15"/>
  <c r="AE8" i="15"/>
  <c r="B17" i="15"/>
  <c r="A18" i="15"/>
  <c r="Z9" i="15"/>
  <c r="Y10" i="15"/>
  <c r="K14" i="15"/>
  <c r="J15" i="15"/>
  <c r="AI6" i="15"/>
  <c r="AH7" i="15"/>
  <c r="V11" i="15"/>
  <c r="W10" i="15"/>
  <c r="N13" i="15"/>
  <c r="M14" i="15"/>
  <c r="AC8" i="15"/>
  <c r="AB9" i="15"/>
  <c r="Q12" i="15"/>
  <c r="P13" i="15"/>
  <c r="E18" i="15"/>
  <c r="D19" i="15"/>
  <c r="G16" i="15"/>
  <c r="H15" i="15"/>
  <c r="T11" i="15"/>
  <c r="S12" i="15"/>
  <c r="D16" i="14"/>
  <c r="E15" i="14"/>
  <c r="J14" i="14"/>
  <c r="K13" i="14"/>
  <c r="P12" i="14"/>
  <c r="Q11" i="14"/>
  <c r="V10" i="14"/>
  <c r="W9" i="14"/>
  <c r="AB8" i="14"/>
  <c r="AC7" i="14"/>
  <c r="AH6" i="14"/>
  <c r="AI5" i="14"/>
  <c r="AE7" i="14"/>
  <c r="AF6" i="14"/>
  <c r="Y9" i="14"/>
  <c r="Z8" i="14"/>
  <c r="S11" i="14"/>
  <c r="T10" i="14"/>
  <c r="M13" i="14"/>
  <c r="N12" i="14"/>
  <c r="G15" i="14"/>
  <c r="H14" i="14"/>
  <c r="A17" i="14"/>
  <c r="B16" i="14"/>
  <c r="K13" i="13"/>
  <c r="J14" i="13"/>
  <c r="W9" i="13"/>
  <c r="V10" i="13"/>
  <c r="B17" i="13"/>
  <c r="A18" i="13"/>
  <c r="Z8" i="13"/>
  <c r="Y9" i="13"/>
  <c r="T10" i="13"/>
  <c r="S11" i="13"/>
  <c r="N12" i="13"/>
  <c r="M13" i="13"/>
  <c r="Q11" i="13"/>
  <c r="P12" i="13"/>
  <c r="AI5" i="13"/>
  <c r="AH6" i="13"/>
  <c r="AC7" i="13"/>
  <c r="AB8" i="13"/>
  <c r="AF6" i="13"/>
  <c r="AE7" i="13"/>
  <c r="E16" i="13"/>
  <c r="D17" i="13"/>
  <c r="G15" i="13"/>
  <c r="H14" i="13"/>
  <c r="AF8" i="16"/>
  <c r="AE9" i="16"/>
  <c r="V12" i="16"/>
  <c r="W11" i="16"/>
  <c r="Q13" i="16"/>
  <c r="P14" i="16"/>
  <c r="Z10" i="16"/>
  <c r="Y11" i="16"/>
  <c r="N14" i="16"/>
  <c r="M15" i="16"/>
  <c r="B17" i="16"/>
  <c r="A18" i="16"/>
  <c r="AC9" i="16"/>
  <c r="AB10" i="16"/>
  <c r="K15" i="16"/>
  <c r="J16" i="16"/>
  <c r="H16" i="16"/>
  <c r="G17" i="16"/>
  <c r="D17" i="16"/>
  <c r="E16" i="16"/>
  <c r="AI7" i="16"/>
  <c r="AH8" i="16"/>
  <c r="T12" i="16"/>
  <c r="S13" i="16"/>
  <c r="AC9" i="15"/>
  <c r="AB10" i="15"/>
  <c r="B18" i="15"/>
  <c r="A19" i="15"/>
  <c r="AH8" i="15"/>
  <c r="AI7" i="15"/>
  <c r="K15" i="15"/>
  <c r="J16" i="15"/>
  <c r="P14" i="15"/>
  <c r="Q13" i="15"/>
  <c r="W11" i="15"/>
  <c r="V12" i="15"/>
  <c r="E19" i="15"/>
  <c r="D20" i="15"/>
  <c r="Z10" i="15"/>
  <c r="Y11" i="15"/>
  <c r="N14" i="15"/>
  <c r="M15" i="15"/>
  <c r="AF8" i="15"/>
  <c r="AE9" i="15"/>
  <c r="T12" i="15"/>
  <c r="S13" i="15"/>
  <c r="G17" i="15"/>
  <c r="H16" i="15"/>
  <c r="A18" i="14"/>
  <c r="B17" i="14"/>
  <c r="G16" i="14"/>
  <c r="H15" i="14"/>
  <c r="M14" i="14"/>
  <c r="N13" i="14"/>
  <c r="S12" i="14"/>
  <c r="T11" i="14"/>
  <c r="Y10" i="14"/>
  <c r="Z9" i="14"/>
  <c r="AE8" i="14"/>
  <c r="AF7" i="14"/>
  <c r="AH7" i="14"/>
  <c r="AI6" i="14"/>
  <c r="AB9" i="14"/>
  <c r="AC8" i="14"/>
  <c r="V11" i="14"/>
  <c r="W10" i="14"/>
  <c r="P13" i="14"/>
  <c r="Q12" i="14"/>
  <c r="J15" i="14"/>
  <c r="K14" i="14"/>
  <c r="D17" i="14"/>
  <c r="E16" i="14"/>
  <c r="P13" i="13"/>
  <c r="Q12" i="13"/>
  <c r="N13" i="13"/>
  <c r="M14" i="13"/>
  <c r="G16" i="13"/>
  <c r="H15" i="13"/>
  <c r="E17" i="13"/>
  <c r="D18" i="13"/>
  <c r="T11" i="13"/>
  <c r="S12" i="13"/>
  <c r="AF7" i="13"/>
  <c r="AE8" i="13"/>
  <c r="Z9" i="13"/>
  <c r="Y10" i="13"/>
  <c r="AC8" i="13"/>
  <c r="AB9" i="13"/>
  <c r="B18" i="13"/>
  <c r="A19" i="13"/>
  <c r="AI6" i="13"/>
  <c r="AH7" i="13"/>
  <c r="V11" i="13"/>
  <c r="W10" i="13"/>
  <c r="J15" i="13"/>
  <c r="K14" i="13"/>
  <c r="S14" i="16"/>
  <c r="T13" i="16"/>
  <c r="Y12" i="16"/>
  <c r="Z11" i="16"/>
  <c r="H17" i="16"/>
  <c r="G18" i="16"/>
  <c r="Q14" i="16"/>
  <c r="P15" i="16"/>
  <c r="N15" i="16"/>
  <c r="M16" i="16"/>
  <c r="A19" i="16"/>
  <c r="B18" i="16"/>
  <c r="AI8" i="16"/>
  <c r="AH9" i="16"/>
  <c r="D18" i="16"/>
  <c r="E17" i="16"/>
  <c r="K16" i="16"/>
  <c r="J17" i="16"/>
  <c r="V13" i="16"/>
  <c r="W12" i="16"/>
  <c r="AC10" i="16"/>
  <c r="AB11" i="16"/>
  <c r="AF9" i="16"/>
  <c r="AE10" i="16"/>
  <c r="W12" i="15"/>
  <c r="V13" i="15"/>
  <c r="G18" i="15"/>
  <c r="H17" i="15"/>
  <c r="S14" i="15"/>
  <c r="T13" i="15"/>
  <c r="P15" i="15"/>
  <c r="Q14" i="15"/>
  <c r="AF9" i="15"/>
  <c r="AE10" i="15"/>
  <c r="J17" i="15"/>
  <c r="K16" i="15"/>
  <c r="N15" i="15"/>
  <c r="M16" i="15"/>
  <c r="AH9" i="15"/>
  <c r="AI8" i="15"/>
  <c r="Y12" i="15"/>
  <c r="Z11" i="15"/>
  <c r="B19" i="15"/>
  <c r="A20" i="15"/>
  <c r="D21" i="15"/>
  <c r="E20" i="15"/>
  <c r="AB11" i="15"/>
  <c r="AC10" i="15"/>
  <c r="D18" i="14"/>
  <c r="E17" i="14"/>
  <c r="J16" i="14"/>
  <c r="K15" i="14"/>
  <c r="P14" i="14"/>
  <c r="Q13" i="14"/>
  <c r="V12" i="14"/>
  <c r="W11" i="14"/>
  <c r="AB10" i="14"/>
  <c r="AC9" i="14"/>
  <c r="AH8" i="14"/>
  <c r="AI7" i="14"/>
  <c r="AE9" i="14"/>
  <c r="AF8" i="14"/>
  <c r="Y11" i="14"/>
  <c r="Z10" i="14"/>
  <c r="S13" i="14"/>
  <c r="T12" i="14"/>
  <c r="M15" i="14"/>
  <c r="N14" i="14"/>
  <c r="G17" i="14"/>
  <c r="H16" i="14"/>
  <c r="A19" i="14"/>
  <c r="B18" i="14"/>
  <c r="AE9" i="13"/>
  <c r="AF8" i="13"/>
  <c r="T12" i="13"/>
  <c r="S13" i="13"/>
  <c r="V12" i="13"/>
  <c r="W11" i="13"/>
  <c r="AH8" i="13"/>
  <c r="AI7" i="13"/>
  <c r="E18" i="13"/>
  <c r="D19" i="13"/>
  <c r="B19" i="13"/>
  <c r="A20" i="13"/>
  <c r="H16" i="13"/>
  <c r="G17" i="13"/>
  <c r="K15" i="13"/>
  <c r="J16" i="13"/>
  <c r="AC9" i="13"/>
  <c r="AB10" i="13"/>
  <c r="N14" i="13"/>
  <c r="M15" i="13"/>
  <c r="Z10" i="13"/>
  <c r="Y11" i="13"/>
  <c r="Q13" i="13"/>
  <c r="P14" i="13"/>
  <c r="AF10" i="16"/>
  <c r="AE11" i="16"/>
  <c r="A20" i="16"/>
  <c r="B19" i="16"/>
  <c r="AC11" i="16"/>
  <c r="AB12" i="16"/>
  <c r="N16" i="16"/>
  <c r="M17" i="16"/>
  <c r="Q15" i="16"/>
  <c r="P16" i="16"/>
  <c r="W13" i="16"/>
  <c r="V14" i="16"/>
  <c r="K17" i="16"/>
  <c r="J18" i="16"/>
  <c r="H18" i="16"/>
  <c r="G19" i="16"/>
  <c r="E18" i="16"/>
  <c r="D19" i="16"/>
  <c r="Y13" i="16"/>
  <c r="Z12" i="16"/>
  <c r="AI9" i="16"/>
  <c r="AH10" i="16"/>
  <c r="S15" i="16"/>
  <c r="T14" i="16"/>
  <c r="J18" i="15"/>
  <c r="K17" i="15"/>
  <c r="D22" i="15"/>
  <c r="E21" i="15"/>
  <c r="G19" i="15"/>
  <c r="H18" i="15"/>
  <c r="AB12" i="15"/>
  <c r="AC11" i="15"/>
  <c r="AF10" i="15"/>
  <c r="AE11" i="15"/>
  <c r="B20" i="15"/>
  <c r="A21" i="15"/>
  <c r="Q15" i="15"/>
  <c r="P16" i="15"/>
  <c r="Z12" i="15"/>
  <c r="Y13" i="15"/>
  <c r="N16" i="15"/>
  <c r="M17" i="15"/>
  <c r="W13" i="15"/>
  <c r="V14" i="15"/>
  <c r="T14" i="15"/>
  <c r="S15" i="15"/>
  <c r="AI9" i="15"/>
  <c r="AH10" i="15"/>
  <c r="A20" i="14"/>
  <c r="B19" i="14"/>
  <c r="G18" i="14"/>
  <c r="H17" i="14"/>
  <c r="M16" i="14"/>
  <c r="N15" i="14"/>
  <c r="S14" i="14"/>
  <c r="T13" i="14"/>
  <c r="Y12" i="14"/>
  <c r="Z11" i="14"/>
  <c r="AE10" i="14"/>
  <c r="AF9" i="14"/>
  <c r="AH9" i="14"/>
  <c r="AI8" i="14"/>
  <c r="AB11" i="14"/>
  <c r="AC10" i="14"/>
  <c r="V13" i="14"/>
  <c r="W12" i="14"/>
  <c r="P15" i="14"/>
  <c r="Q14" i="14"/>
  <c r="J17" i="14"/>
  <c r="K16" i="14"/>
  <c r="D19" i="14"/>
  <c r="E18" i="14"/>
  <c r="Q14" i="13"/>
  <c r="P15" i="13"/>
  <c r="A21" i="13"/>
  <c r="B20" i="13"/>
  <c r="Z11" i="13"/>
  <c r="Y12" i="13"/>
  <c r="D20" i="13"/>
  <c r="E19" i="13"/>
  <c r="N15" i="13"/>
  <c r="M16" i="13"/>
  <c r="AH9" i="13"/>
  <c r="AI8" i="13"/>
  <c r="AC10" i="13"/>
  <c r="AB11" i="13"/>
  <c r="W12" i="13"/>
  <c r="V13" i="13"/>
  <c r="K16" i="13"/>
  <c r="J17" i="13"/>
  <c r="S14" i="13"/>
  <c r="T13" i="13"/>
  <c r="H17" i="13"/>
  <c r="G18" i="13"/>
  <c r="AE10" i="13"/>
  <c r="AF9" i="13"/>
  <c r="T15" i="16"/>
  <c r="S16" i="16"/>
  <c r="V15" i="16"/>
  <c r="W14" i="16"/>
  <c r="AI10" i="16"/>
  <c r="AH11" i="16"/>
  <c r="Q16" i="16"/>
  <c r="P17" i="16"/>
  <c r="N17" i="16"/>
  <c r="M18" i="16"/>
  <c r="Y14" i="16"/>
  <c r="Z13" i="16"/>
  <c r="D20" i="16"/>
  <c r="E19" i="16"/>
  <c r="AC12" i="16"/>
  <c r="AB13" i="16"/>
  <c r="H19" i="16"/>
  <c r="G20" i="16"/>
  <c r="B20" i="16"/>
  <c r="A21" i="16"/>
  <c r="K18" i="16"/>
  <c r="J19" i="16"/>
  <c r="AF11" i="16"/>
  <c r="AE12" i="16"/>
  <c r="A22" i="15"/>
  <c r="B21" i="15"/>
  <c r="AF11" i="15"/>
  <c r="AE12" i="15"/>
  <c r="AB13" i="15"/>
  <c r="AC12" i="15"/>
  <c r="H19" i="15"/>
  <c r="G20" i="15"/>
  <c r="Z13" i="15"/>
  <c r="Y14" i="15"/>
  <c r="D23" i="15"/>
  <c r="E22" i="15"/>
  <c r="W14" i="15"/>
  <c r="V15" i="15"/>
  <c r="AI10" i="15"/>
  <c r="AH11" i="15"/>
  <c r="S16" i="15"/>
  <c r="T15" i="15"/>
  <c r="N17" i="15"/>
  <c r="M18" i="15"/>
  <c r="Q16" i="15"/>
  <c r="P17" i="15"/>
  <c r="J19" i="15"/>
  <c r="K18" i="15"/>
  <c r="D20" i="14"/>
  <c r="E19" i="14"/>
  <c r="J18" i="14"/>
  <c r="K17" i="14"/>
  <c r="P16" i="14"/>
  <c r="Q15" i="14"/>
  <c r="V14" i="14"/>
  <c r="W13" i="14"/>
  <c r="AB12" i="14"/>
  <c r="AC11" i="14"/>
  <c r="AH10" i="14"/>
  <c r="AI9" i="14"/>
  <c r="AE11" i="14"/>
  <c r="AF10" i="14"/>
  <c r="Y13" i="14"/>
  <c r="Z12" i="14"/>
  <c r="S15" i="14"/>
  <c r="T14" i="14"/>
  <c r="M17" i="14"/>
  <c r="N16" i="14"/>
  <c r="G19" i="14"/>
  <c r="H18" i="14"/>
  <c r="A21" i="14"/>
  <c r="B20" i="14"/>
  <c r="AF10" i="13"/>
  <c r="AE11" i="13"/>
  <c r="H18" i="13"/>
  <c r="G19" i="13"/>
  <c r="N16" i="13"/>
  <c r="M17" i="13"/>
  <c r="T14" i="13"/>
  <c r="S15" i="13"/>
  <c r="D21" i="13"/>
  <c r="E20" i="13"/>
  <c r="K17" i="13"/>
  <c r="J18" i="13"/>
  <c r="Y13" i="13"/>
  <c r="Z12" i="13"/>
  <c r="AI9" i="13"/>
  <c r="AH10" i="13"/>
  <c r="W13" i="13"/>
  <c r="V14" i="13"/>
  <c r="A22" i="13"/>
  <c r="B21" i="13"/>
  <c r="AB12" i="13"/>
  <c r="AC11" i="13"/>
  <c r="P16" i="13"/>
  <c r="Q15" i="13"/>
  <c r="D21" i="16"/>
  <c r="E20" i="16"/>
  <c r="K19" i="16"/>
  <c r="J20" i="16"/>
  <c r="AF12" i="16"/>
  <c r="AE13" i="16"/>
  <c r="Z14" i="16"/>
  <c r="Y15" i="16"/>
  <c r="N18" i="16"/>
  <c r="M19" i="16"/>
  <c r="A22" i="16"/>
  <c r="B21" i="16"/>
  <c r="Q17" i="16"/>
  <c r="P18" i="16"/>
  <c r="H20" i="16"/>
  <c r="G21" i="16"/>
  <c r="AI11" i="16"/>
  <c r="AH12" i="16"/>
  <c r="AC13" i="16"/>
  <c r="AB14" i="16"/>
  <c r="V16" i="16"/>
  <c r="W15" i="16"/>
  <c r="S17" i="16"/>
  <c r="T16" i="16"/>
  <c r="E23" i="15"/>
  <c r="D24" i="15"/>
  <c r="Z14" i="15"/>
  <c r="Y15" i="15"/>
  <c r="H20" i="15"/>
  <c r="G21" i="15"/>
  <c r="Q17" i="15"/>
  <c r="P18" i="15"/>
  <c r="J20" i="15"/>
  <c r="K19" i="15"/>
  <c r="N18" i="15"/>
  <c r="M19" i="15"/>
  <c r="T16" i="15"/>
  <c r="S17" i="15"/>
  <c r="AC13" i="15"/>
  <c r="AB14" i="15"/>
  <c r="AI11" i="15"/>
  <c r="AH12" i="15"/>
  <c r="AF12" i="15"/>
  <c r="AE13" i="15"/>
  <c r="W15" i="15"/>
  <c r="V16" i="15"/>
  <c r="B22" i="15"/>
  <c r="A23" i="15"/>
  <c r="A22" i="14"/>
  <c r="B21" i="14"/>
  <c r="G20" i="14"/>
  <c r="H19" i="14"/>
  <c r="M18" i="14"/>
  <c r="N17" i="14"/>
  <c r="S16" i="14"/>
  <c r="T15" i="14"/>
  <c r="Y14" i="14"/>
  <c r="Z13" i="14"/>
  <c r="AE12" i="14"/>
  <c r="AF11" i="14"/>
  <c r="AH11" i="14"/>
  <c r="AI10" i="14"/>
  <c r="AB13" i="14"/>
  <c r="AC12" i="14"/>
  <c r="V15" i="14"/>
  <c r="W14" i="14"/>
  <c r="P17" i="14"/>
  <c r="Q16" i="14"/>
  <c r="J19" i="14"/>
  <c r="K18" i="14"/>
  <c r="D21" i="14"/>
  <c r="E20" i="14"/>
  <c r="AC12" i="13"/>
  <c r="AB13" i="13"/>
  <c r="K18" i="13"/>
  <c r="J19" i="13"/>
  <c r="Q16" i="13"/>
  <c r="P17" i="13"/>
  <c r="D22" i="13"/>
  <c r="E21" i="13"/>
  <c r="T15" i="13"/>
  <c r="S16" i="13"/>
  <c r="A23" i="13"/>
  <c r="B22" i="13"/>
  <c r="W14" i="13"/>
  <c r="V15" i="13"/>
  <c r="N17" i="13"/>
  <c r="M18" i="13"/>
  <c r="AI10" i="13"/>
  <c r="AH11" i="13"/>
  <c r="H19" i="13"/>
  <c r="G20" i="13"/>
  <c r="AE12" i="13"/>
  <c r="AF11" i="13"/>
  <c r="Z13" i="13"/>
  <c r="Y14" i="13"/>
  <c r="S18" i="16"/>
  <c r="T17" i="16"/>
  <c r="A23" i="16"/>
  <c r="B22" i="16"/>
  <c r="N19" i="16"/>
  <c r="M20" i="16"/>
  <c r="W16" i="16"/>
  <c r="V17" i="16"/>
  <c r="AC14" i="16"/>
  <c r="AB15" i="16"/>
  <c r="Z15" i="16"/>
  <c r="Y16" i="16"/>
  <c r="AI12" i="16"/>
  <c r="AH13" i="16"/>
  <c r="AF13" i="16"/>
  <c r="AE14" i="16"/>
  <c r="H21" i="16"/>
  <c r="G22" i="16"/>
  <c r="K20" i="16"/>
  <c r="J21" i="16"/>
  <c r="Q18" i="16"/>
  <c r="P19" i="16"/>
  <c r="E21" i="16"/>
  <c r="D22" i="16"/>
  <c r="N19" i="15"/>
  <c r="M20" i="15"/>
  <c r="Q18" i="15"/>
  <c r="P19" i="15"/>
  <c r="H21" i="15"/>
  <c r="G22" i="15"/>
  <c r="AC14" i="15"/>
  <c r="AB15" i="15"/>
  <c r="Z15" i="15"/>
  <c r="Y16" i="15"/>
  <c r="B23" i="15"/>
  <c r="A24" i="15"/>
  <c r="V17" i="15"/>
  <c r="W16" i="15"/>
  <c r="AF13" i="15"/>
  <c r="AE14" i="15"/>
  <c r="AI12" i="15"/>
  <c r="AH13" i="15"/>
  <c r="K20" i="15"/>
  <c r="J21" i="15"/>
  <c r="T17" i="15"/>
  <c r="S18" i="15"/>
  <c r="E24" i="15"/>
  <c r="D25" i="15"/>
  <c r="D22" i="14"/>
  <c r="E21" i="14"/>
  <c r="J20" i="14"/>
  <c r="K19" i="14"/>
  <c r="P18" i="14"/>
  <c r="Q17" i="14"/>
  <c r="V16" i="14"/>
  <c r="W15" i="14"/>
  <c r="AB14" i="14"/>
  <c r="AC13" i="14"/>
  <c r="AH12" i="14"/>
  <c r="AI11" i="14"/>
  <c r="AE13" i="14"/>
  <c r="AF12" i="14"/>
  <c r="Y15" i="14"/>
  <c r="Z14" i="14"/>
  <c r="S17" i="14"/>
  <c r="T16" i="14"/>
  <c r="M19" i="14"/>
  <c r="N18" i="14"/>
  <c r="G21" i="14"/>
  <c r="H20" i="14"/>
  <c r="A23" i="14"/>
  <c r="B22" i="14"/>
  <c r="Z14" i="13"/>
  <c r="Y15" i="13"/>
  <c r="A24" i="13"/>
  <c r="B23" i="13"/>
  <c r="T16" i="13"/>
  <c r="S17" i="13"/>
  <c r="H20" i="13"/>
  <c r="G21" i="13"/>
  <c r="D23" i="13"/>
  <c r="E22" i="13"/>
  <c r="AH12" i="13"/>
  <c r="AI11" i="13"/>
  <c r="Q17" i="13"/>
  <c r="P18" i="13"/>
  <c r="N18" i="13"/>
  <c r="M19" i="13"/>
  <c r="K19" i="13"/>
  <c r="J20" i="13"/>
  <c r="AF12" i="13"/>
  <c r="AE13" i="13"/>
  <c r="W15" i="13"/>
  <c r="V16" i="13"/>
  <c r="AC13" i="13"/>
  <c r="AB14" i="13"/>
  <c r="AI13" i="16"/>
  <c r="AH14" i="16"/>
  <c r="D23" i="16"/>
  <c r="E22" i="16"/>
  <c r="N20" i="16"/>
  <c r="M21" i="16"/>
  <c r="T18" i="16"/>
  <c r="S19" i="16"/>
  <c r="Z16" i="16"/>
  <c r="Y17" i="16"/>
  <c r="Q19" i="16"/>
  <c r="P20" i="16"/>
  <c r="AC15" i="16"/>
  <c r="AB16" i="16"/>
  <c r="K21" i="16"/>
  <c r="J22" i="16"/>
  <c r="V18" i="16"/>
  <c r="W17" i="16"/>
  <c r="H22" i="16"/>
  <c r="G23" i="16"/>
  <c r="AF14" i="16"/>
  <c r="AE15" i="16"/>
  <c r="B23" i="16"/>
  <c r="A24" i="16"/>
  <c r="A25" i="15"/>
  <c r="B24" i="15"/>
  <c r="K21" i="15"/>
  <c r="J22" i="15"/>
  <c r="G23" i="15"/>
  <c r="H22" i="15"/>
  <c r="D26" i="15"/>
  <c r="E25" i="15"/>
  <c r="T18" i="15"/>
  <c r="S19" i="15"/>
  <c r="Q19" i="15"/>
  <c r="P20" i="15"/>
  <c r="Z16" i="15"/>
  <c r="Y17" i="15"/>
  <c r="AF14" i="15"/>
  <c r="AE15" i="15"/>
  <c r="N20" i="15"/>
  <c r="M21" i="15"/>
  <c r="AC15" i="15"/>
  <c r="AB16" i="15"/>
  <c r="AH14" i="15"/>
  <c r="AI13" i="15"/>
  <c r="W17" i="15"/>
  <c r="V18" i="15"/>
  <c r="A24" i="14"/>
  <c r="B23" i="14"/>
  <c r="G22" i="14"/>
  <c r="H21" i="14"/>
  <c r="M20" i="14"/>
  <c r="N19" i="14"/>
  <c r="S18" i="14"/>
  <c r="T17" i="14"/>
  <c r="Y16" i="14"/>
  <c r="Z15" i="14"/>
  <c r="AE14" i="14"/>
  <c r="AF13" i="14"/>
  <c r="AH13" i="14"/>
  <c r="AI12" i="14"/>
  <c r="AB15" i="14"/>
  <c r="AC14" i="14"/>
  <c r="V17" i="14"/>
  <c r="W16" i="14"/>
  <c r="P19" i="14"/>
  <c r="Q18" i="14"/>
  <c r="J21" i="14"/>
  <c r="K20" i="14"/>
  <c r="D23" i="14"/>
  <c r="E22" i="14"/>
  <c r="AC14" i="13"/>
  <c r="AB15" i="13"/>
  <c r="AI12" i="13"/>
  <c r="AH13" i="13"/>
  <c r="V17" i="13"/>
  <c r="W16" i="13"/>
  <c r="D24" i="13"/>
  <c r="E23" i="13"/>
  <c r="AF13" i="13"/>
  <c r="AE14" i="13"/>
  <c r="H21" i="13"/>
  <c r="G22" i="13"/>
  <c r="J21" i="13"/>
  <c r="K20" i="13"/>
  <c r="S18" i="13"/>
  <c r="T17" i="13"/>
  <c r="N19" i="13"/>
  <c r="M20" i="13"/>
  <c r="A25" i="13"/>
  <c r="B24" i="13"/>
  <c r="P19" i="13"/>
  <c r="Q18" i="13"/>
  <c r="Y16" i="13"/>
  <c r="Z15" i="13"/>
  <c r="A25" i="16"/>
  <c r="B24" i="16"/>
  <c r="Q20" i="16"/>
  <c r="P21" i="16"/>
  <c r="Z17" i="16"/>
  <c r="Y18" i="16"/>
  <c r="S20" i="16"/>
  <c r="T19" i="16"/>
  <c r="N21" i="16"/>
  <c r="M22" i="16"/>
  <c r="K22" i="16"/>
  <c r="J23" i="16"/>
  <c r="AC16" i="16"/>
  <c r="AB17" i="16"/>
  <c r="AI14" i="16"/>
  <c r="AH15" i="16"/>
  <c r="AF15" i="16"/>
  <c r="AE16" i="16"/>
  <c r="H23" i="16"/>
  <c r="G24" i="16"/>
  <c r="V19" i="16"/>
  <c r="W18" i="16"/>
  <c r="D24" i="16"/>
  <c r="E23" i="16"/>
  <c r="P21" i="15"/>
  <c r="Q20" i="15"/>
  <c r="T19" i="15"/>
  <c r="S20" i="15"/>
  <c r="N21" i="15"/>
  <c r="M22" i="15"/>
  <c r="AF15" i="15"/>
  <c r="AE16" i="15"/>
  <c r="K22" i="15"/>
  <c r="W18" i="15"/>
  <c r="V19" i="15"/>
  <c r="E26" i="15"/>
  <c r="D27" i="15"/>
  <c r="AH15" i="15"/>
  <c r="AI14" i="15"/>
  <c r="Y18" i="15"/>
  <c r="Z17" i="15"/>
  <c r="AB17" i="15"/>
  <c r="AC16" i="15"/>
  <c r="H23" i="15"/>
  <c r="G24" i="15"/>
  <c r="B25" i="15"/>
  <c r="A26" i="15"/>
  <c r="D24" i="14"/>
  <c r="E23" i="14"/>
  <c r="J22" i="14"/>
  <c r="K21" i="14"/>
  <c r="P20" i="14"/>
  <c r="Q19" i="14"/>
  <c r="V18" i="14"/>
  <c r="W17" i="14"/>
  <c r="AB16" i="14"/>
  <c r="AC15" i="14"/>
  <c r="AH14" i="14"/>
  <c r="AI13" i="14"/>
  <c r="AE15" i="14"/>
  <c r="AF14" i="14"/>
  <c r="Y17" i="14"/>
  <c r="Z16" i="14"/>
  <c r="S19" i="14"/>
  <c r="T18" i="14"/>
  <c r="M21" i="14"/>
  <c r="N20" i="14"/>
  <c r="G23" i="14"/>
  <c r="H22" i="14"/>
  <c r="A25" i="14"/>
  <c r="B24" i="14"/>
  <c r="Z16" i="13"/>
  <c r="Y17" i="13"/>
  <c r="AE15" i="13"/>
  <c r="AF14" i="13"/>
  <c r="P20" i="13"/>
  <c r="Q19" i="13"/>
  <c r="A26" i="13"/>
  <c r="B25" i="13"/>
  <c r="D25" i="13"/>
  <c r="E24" i="13"/>
  <c r="N20" i="13"/>
  <c r="M21" i="13"/>
  <c r="V18" i="13"/>
  <c r="W17" i="13"/>
  <c r="AI13" i="13"/>
  <c r="AH14" i="13"/>
  <c r="G23" i="13"/>
  <c r="H22" i="13"/>
  <c r="S19" i="13"/>
  <c r="T18" i="13"/>
  <c r="AC15" i="13"/>
  <c r="AB16" i="13"/>
  <c r="J22" i="13"/>
  <c r="K21" i="13"/>
  <c r="A26" i="16"/>
  <c r="B25" i="16"/>
  <c r="Z18" i="16"/>
  <c r="Y19" i="16"/>
  <c r="E24" i="16"/>
  <c r="D25" i="16"/>
  <c r="W19" i="16"/>
  <c r="V20" i="16"/>
  <c r="H24" i="16"/>
  <c r="G25" i="16"/>
  <c r="Q21" i="16"/>
  <c r="P22" i="16"/>
  <c r="K23" i="16"/>
  <c r="J24" i="16"/>
  <c r="N22" i="16"/>
  <c r="M23" i="16"/>
  <c r="S21" i="16"/>
  <c r="T20" i="16"/>
  <c r="AF16" i="16"/>
  <c r="AE17" i="16"/>
  <c r="AI15" i="16"/>
  <c r="AH16" i="16"/>
  <c r="AC17" i="16"/>
  <c r="AB18" i="16"/>
  <c r="W19" i="15"/>
  <c r="V20" i="15"/>
  <c r="J24" i="15"/>
  <c r="AF16" i="15"/>
  <c r="AE17" i="15"/>
  <c r="T20" i="15"/>
  <c r="S21" i="15"/>
  <c r="H24" i="15"/>
  <c r="G25" i="15"/>
  <c r="AB18" i="15"/>
  <c r="AC17" i="15"/>
  <c r="B26" i="15"/>
  <c r="A27" i="15"/>
  <c r="N22" i="15"/>
  <c r="M23" i="15"/>
  <c r="Z18" i="15"/>
  <c r="Y19" i="15"/>
  <c r="AI15" i="15"/>
  <c r="AH16" i="15"/>
  <c r="E27" i="15"/>
  <c r="D28" i="15"/>
  <c r="Q21" i="15"/>
  <c r="P22" i="15"/>
  <c r="A26" i="14"/>
  <c r="B25" i="14"/>
  <c r="G24" i="14"/>
  <c r="H23" i="14"/>
  <c r="M22" i="14"/>
  <c r="N21" i="14"/>
  <c r="S20" i="14"/>
  <c r="T19" i="14"/>
  <c r="Y18" i="14"/>
  <c r="Z17" i="14"/>
  <c r="AE16" i="14"/>
  <c r="AF15" i="14"/>
  <c r="AH15" i="14"/>
  <c r="AI14" i="14"/>
  <c r="AB17" i="14"/>
  <c r="AC16" i="14"/>
  <c r="V19" i="14"/>
  <c r="W18" i="14"/>
  <c r="P21" i="14"/>
  <c r="Q20" i="14"/>
  <c r="J23" i="14"/>
  <c r="K22" i="14"/>
  <c r="D25" i="14"/>
  <c r="E24" i="14"/>
  <c r="J23" i="13"/>
  <c r="K22" i="13"/>
  <c r="AC16" i="13"/>
  <c r="AB17" i="13"/>
  <c r="D26" i="13"/>
  <c r="E25" i="13"/>
  <c r="S20" i="13"/>
  <c r="T19" i="13"/>
  <c r="A27" i="13"/>
  <c r="B26" i="13"/>
  <c r="G24" i="13"/>
  <c r="H23" i="13"/>
  <c r="Q20" i="13"/>
  <c r="P21" i="13"/>
  <c r="AH15" i="13"/>
  <c r="AI14" i="13"/>
  <c r="M22" i="13"/>
  <c r="N21" i="13"/>
  <c r="AF15" i="13"/>
  <c r="AE16" i="13"/>
  <c r="Y18" i="13"/>
  <c r="Z17" i="13"/>
  <c r="W18" i="13"/>
  <c r="V19" i="13"/>
  <c r="A27" i="16"/>
  <c r="B26" i="16"/>
  <c r="Q22" i="16"/>
  <c r="P23" i="16"/>
  <c r="AI16" i="16"/>
  <c r="AH17" i="16"/>
  <c r="H25" i="16"/>
  <c r="G26" i="16"/>
  <c r="AF17" i="16"/>
  <c r="AE18" i="16"/>
  <c r="V21" i="16"/>
  <c r="W20" i="16"/>
  <c r="E25" i="16"/>
  <c r="D26" i="16"/>
  <c r="T21" i="16"/>
  <c r="S22" i="16"/>
  <c r="N23" i="16"/>
  <c r="M24" i="16"/>
  <c r="Z19" i="16"/>
  <c r="Y20" i="16"/>
  <c r="AC18" i="16"/>
  <c r="AB19" i="16"/>
  <c r="K24" i="16"/>
  <c r="J25" i="16"/>
  <c r="AB19" i="15"/>
  <c r="AC18" i="15"/>
  <c r="D29" i="15"/>
  <c r="E28" i="15"/>
  <c r="G26" i="15"/>
  <c r="H25" i="15"/>
  <c r="AI16" i="15"/>
  <c r="AH17" i="15"/>
  <c r="AF17" i="15"/>
  <c r="AE18" i="15"/>
  <c r="N23" i="15"/>
  <c r="M24" i="15"/>
  <c r="K24" i="15"/>
  <c r="J25" i="15"/>
  <c r="Z19" i="15"/>
  <c r="Y20" i="15"/>
  <c r="A28" i="15"/>
  <c r="B27" i="15"/>
  <c r="V21" i="15"/>
  <c r="W20" i="15"/>
  <c r="Q22" i="15"/>
  <c r="P23" i="15"/>
  <c r="S22" i="15"/>
  <c r="T21" i="15"/>
  <c r="D26" i="14"/>
  <c r="E25" i="14"/>
  <c r="J24" i="14"/>
  <c r="K23" i="14"/>
  <c r="P22" i="14"/>
  <c r="Q21" i="14"/>
  <c r="V20" i="14"/>
  <c r="W19" i="14"/>
  <c r="AB18" i="14"/>
  <c r="AC17" i="14"/>
  <c r="AH16" i="14"/>
  <c r="AI15" i="14"/>
  <c r="AE17" i="14"/>
  <c r="AF16" i="14"/>
  <c r="Y19" i="14"/>
  <c r="Z18" i="14"/>
  <c r="S21" i="14"/>
  <c r="T20" i="14"/>
  <c r="M23" i="14"/>
  <c r="N22" i="14"/>
  <c r="G25" i="14"/>
  <c r="H24" i="14"/>
  <c r="A27" i="14"/>
  <c r="B26" i="14"/>
  <c r="W19" i="13"/>
  <c r="V20" i="13"/>
  <c r="H24" i="13"/>
  <c r="G25" i="13"/>
  <c r="Z18" i="13"/>
  <c r="Y19" i="13"/>
  <c r="A28" i="13"/>
  <c r="B27" i="13"/>
  <c r="AF16" i="13"/>
  <c r="AE17" i="13"/>
  <c r="T20" i="13"/>
  <c r="S21" i="13"/>
  <c r="M23" i="13"/>
  <c r="N22" i="13"/>
  <c r="D27" i="13"/>
  <c r="E26" i="13"/>
  <c r="AB18" i="13"/>
  <c r="AC17" i="13"/>
  <c r="AI15" i="13"/>
  <c r="AH16" i="13"/>
  <c r="P22" i="13"/>
  <c r="Q21" i="13"/>
  <c r="K23" i="13"/>
  <c r="J24" i="13"/>
  <c r="V22" i="16"/>
  <c r="W21" i="16"/>
  <c r="AF18" i="16"/>
  <c r="AE19" i="16"/>
  <c r="Z20" i="16"/>
  <c r="Y21" i="16"/>
  <c r="H26" i="16"/>
  <c r="G27" i="16"/>
  <c r="K25" i="16"/>
  <c r="J26" i="16"/>
  <c r="AC19" i="16"/>
  <c r="AB20" i="16"/>
  <c r="Q23" i="16"/>
  <c r="P24" i="16"/>
  <c r="AI17" i="16"/>
  <c r="AH18" i="16"/>
  <c r="T22" i="16"/>
  <c r="S23" i="16"/>
  <c r="E26" i="16"/>
  <c r="D27" i="16"/>
  <c r="N24" i="16"/>
  <c r="M25" i="16"/>
  <c r="A28" i="16"/>
  <c r="B27" i="16"/>
  <c r="N24" i="15"/>
  <c r="M25" i="15"/>
  <c r="AF18" i="15"/>
  <c r="AE19" i="15"/>
  <c r="AH18" i="15"/>
  <c r="AI17" i="15"/>
  <c r="B28" i="15"/>
  <c r="A29" i="15"/>
  <c r="H26" i="15"/>
  <c r="G27" i="15"/>
  <c r="P24" i="15"/>
  <c r="Q23" i="15"/>
  <c r="E29" i="15"/>
  <c r="D30" i="15"/>
  <c r="T22" i="15"/>
  <c r="S23" i="15"/>
  <c r="V22" i="15"/>
  <c r="W21" i="15"/>
  <c r="Z20" i="15"/>
  <c r="Y21" i="15"/>
  <c r="K25" i="15"/>
  <c r="J26" i="15"/>
  <c r="AC19" i="15"/>
  <c r="AB20" i="15"/>
  <c r="A28" i="14"/>
  <c r="B27" i="14"/>
  <c r="G26" i="14"/>
  <c r="H25" i="14"/>
  <c r="M24" i="14"/>
  <c r="N23" i="14"/>
  <c r="S22" i="14"/>
  <c r="T21" i="14"/>
  <c r="Y20" i="14"/>
  <c r="Z19" i="14"/>
  <c r="AE18" i="14"/>
  <c r="AF17" i="14"/>
  <c r="AH17" i="14"/>
  <c r="AI16" i="14"/>
  <c r="AB19" i="14"/>
  <c r="AC18" i="14"/>
  <c r="V21" i="14"/>
  <c r="W20" i="14"/>
  <c r="P23" i="14"/>
  <c r="Q22" i="14"/>
  <c r="J25" i="14"/>
  <c r="K24" i="14"/>
  <c r="D27" i="14"/>
  <c r="E26" i="14"/>
  <c r="K24" i="13"/>
  <c r="J25" i="13"/>
  <c r="P23" i="13"/>
  <c r="Q22" i="13"/>
  <c r="AB19" i="13"/>
  <c r="AC18" i="13"/>
  <c r="W20" i="13"/>
  <c r="V21" i="13"/>
  <c r="T21" i="13"/>
  <c r="S22" i="13"/>
  <c r="AE18" i="13"/>
  <c r="AF17" i="13"/>
  <c r="AI16" i="13"/>
  <c r="AH17" i="13"/>
  <c r="A29" i="13"/>
  <c r="B28" i="13"/>
  <c r="Y20" i="13"/>
  <c r="Z19" i="13"/>
  <c r="H25" i="13"/>
  <c r="G26" i="13"/>
  <c r="D28" i="13"/>
  <c r="E27" i="13"/>
  <c r="M24" i="13"/>
  <c r="N23" i="13"/>
  <c r="B28" i="16"/>
  <c r="A29" i="16"/>
  <c r="H27" i="16"/>
  <c r="G28" i="16"/>
  <c r="N25" i="16"/>
  <c r="M26" i="16"/>
  <c r="K26" i="16"/>
  <c r="J27" i="16"/>
  <c r="D28" i="16"/>
  <c r="E27" i="16"/>
  <c r="S24" i="16"/>
  <c r="T23" i="16"/>
  <c r="Z21" i="16"/>
  <c r="Y22" i="16"/>
  <c r="AI18" i="16"/>
  <c r="AH19" i="16"/>
  <c r="AF19" i="16"/>
  <c r="AE20" i="16"/>
  <c r="AC20" i="16"/>
  <c r="AB21" i="16"/>
  <c r="Q24" i="16"/>
  <c r="P25" i="16"/>
  <c r="W22" i="16"/>
  <c r="V23" i="16"/>
  <c r="AC20" i="15"/>
  <c r="AB21" i="15"/>
  <c r="Q24" i="15"/>
  <c r="P25" i="15"/>
  <c r="Y22" i="15"/>
  <c r="Z21" i="15"/>
  <c r="H27" i="15"/>
  <c r="G28" i="15"/>
  <c r="B29" i="15"/>
  <c r="A30" i="15"/>
  <c r="D31" i="15"/>
  <c r="E30" i="15"/>
  <c r="J27" i="15"/>
  <c r="K26" i="15"/>
  <c r="W22" i="15"/>
  <c r="V23" i="15"/>
  <c r="AI18" i="15"/>
  <c r="AH19" i="15"/>
  <c r="S24" i="15"/>
  <c r="T23" i="15"/>
  <c r="AF19" i="15"/>
  <c r="AE20" i="15"/>
  <c r="N25" i="15"/>
  <c r="M26" i="15"/>
  <c r="D28" i="14"/>
  <c r="E27" i="14"/>
  <c r="J26" i="14"/>
  <c r="K25" i="14"/>
  <c r="P24" i="14"/>
  <c r="Q23" i="14"/>
  <c r="V22" i="14"/>
  <c r="W21" i="14"/>
  <c r="AB20" i="14"/>
  <c r="AC19" i="14"/>
  <c r="AH18" i="14"/>
  <c r="AI17" i="14"/>
  <c r="AE19" i="14"/>
  <c r="AF18" i="14"/>
  <c r="Y21" i="14"/>
  <c r="Z20" i="14"/>
  <c r="S23" i="14"/>
  <c r="T22" i="14"/>
  <c r="M25" i="14"/>
  <c r="N24" i="14"/>
  <c r="G27" i="14"/>
  <c r="H26" i="14"/>
  <c r="A29" i="14"/>
  <c r="B28" i="14"/>
  <c r="M25" i="13"/>
  <c r="N24" i="13"/>
  <c r="S23" i="13"/>
  <c r="T22" i="13"/>
  <c r="D29" i="13"/>
  <c r="E28" i="13"/>
  <c r="G27" i="13"/>
  <c r="H26" i="13"/>
  <c r="W21" i="13"/>
  <c r="V22" i="13"/>
  <c r="Z20" i="13"/>
  <c r="Y21" i="13"/>
  <c r="AC19" i="13"/>
  <c r="AB20" i="13"/>
  <c r="AF18" i="13"/>
  <c r="AE19" i="13"/>
  <c r="A30" i="13"/>
  <c r="B29" i="13"/>
  <c r="P24" i="13"/>
  <c r="Q23" i="13"/>
  <c r="AI17" i="13"/>
  <c r="AH18" i="13"/>
  <c r="J26" i="13"/>
  <c r="K25" i="13"/>
  <c r="AC21" i="16"/>
  <c r="AB22" i="16"/>
  <c r="V24" i="16"/>
  <c r="W23" i="16"/>
  <c r="Q25" i="16"/>
  <c r="P26" i="16"/>
  <c r="K27" i="16"/>
  <c r="J28" i="16"/>
  <c r="AF20" i="16"/>
  <c r="AE21" i="16"/>
  <c r="N26" i="16"/>
  <c r="M27" i="16"/>
  <c r="T24" i="16"/>
  <c r="S25" i="16"/>
  <c r="E28" i="16"/>
  <c r="D29" i="16"/>
  <c r="AI19" i="16"/>
  <c r="AH20" i="16"/>
  <c r="H28" i="16"/>
  <c r="G29" i="16"/>
  <c r="Z22" i="16"/>
  <c r="Y23" i="16"/>
  <c r="A30" i="16"/>
  <c r="B29" i="16"/>
  <c r="N26" i="15"/>
  <c r="M27" i="15"/>
  <c r="AF20" i="15"/>
  <c r="AE21" i="15"/>
  <c r="S25" i="15"/>
  <c r="T24" i="15"/>
  <c r="AH20" i="15"/>
  <c r="AI19" i="15"/>
  <c r="AC21" i="15"/>
  <c r="AB22" i="15"/>
  <c r="E31" i="15"/>
  <c r="D32" i="15"/>
  <c r="A31" i="15"/>
  <c r="B30" i="15"/>
  <c r="G29" i="15"/>
  <c r="H28" i="15"/>
  <c r="Y23" i="15"/>
  <c r="Z22" i="15"/>
  <c r="W23" i="15"/>
  <c r="V24" i="15"/>
  <c r="Q25" i="15"/>
  <c r="P26" i="15"/>
  <c r="K27" i="15"/>
  <c r="J28" i="15"/>
  <c r="A30" i="14"/>
  <c r="B29" i="14"/>
  <c r="G28" i="14"/>
  <c r="H27" i="14"/>
  <c r="M26" i="14"/>
  <c r="N25" i="14"/>
  <c r="S24" i="14"/>
  <c r="T23" i="14"/>
  <c r="Y22" i="14"/>
  <c r="Z21" i="14"/>
  <c r="AE20" i="14"/>
  <c r="AF19" i="14"/>
  <c r="AH19" i="14"/>
  <c r="AI18" i="14"/>
  <c r="AB21" i="14"/>
  <c r="AC20" i="14"/>
  <c r="V23" i="14"/>
  <c r="W22" i="14"/>
  <c r="P25" i="14"/>
  <c r="Q24" i="14"/>
  <c r="J27" i="14"/>
  <c r="K26" i="14"/>
  <c r="E28" i="14"/>
  <c r="K26" i="13"/>
  <c r="J27" i="13"/>
  <c r="V23" i="13"/>
  <c r="W22" i="13"/>
  <c r="Q24" i="13"/>
  <c r="P25" i="13"/>
  <c r="H27" i="13"/>
  <c r="G28" i="13"/>
  <c r="B30" i="13"/>
  <c r="A31" i="13"/>
  <c r="D30" i="13"/>
  <c r="E29" i="13"/>
  <c r="AF19" i="13"/>
  <c r="AE20" i="13"/>
  <c r="Y22" i="13"/>
  <c r="Z21" i="13"/>
  <c r="AH19" i="13"/>
  <c r="AI18" i="13"/>
  <c r="T23" i="13"/>
  <c r="S24" i="13"/>
  <c r="AB21" i="13"/>
  <c r="AC20" i="13"/>
  <c r="M26" i="13"/>
  <c r="N25" i="13"/>
  <c r="N27" i="16"/>
  <c r="M28" i="16"/>
  <c r="B30" i="16"/>
  <c r="A31" i="16"/>
  <c r="AF21" i="16"/>
  <c r="AE22" i="16"/>
  <c r="H29" i="16"/>
  <c r="G30" i="16"/>
  <c r="K28" i="16"/>
  <c r="J29" i="16"/>
  <c r="AI20" i="16"/>
  <c r="AH21" i="16"/>
  <c r="S26" i="16"/>
  <c r="T25" i="16"/>
  <c r="Z23" i="16"/>
  <c r="Y24" i="16"/>
  <c r="Q26" i="16"/>
  <c r="P27" i="16"/>
  <c r="D30" i="16"/>
  <c r="E29" i="16"/>
  <c r="W24" i="16"/>
  <c r="V25" i="16"/>
  <c r="AC22" i="16"/>
  <c r="AB23" i="16"/>
  <c r="D33" i="15"/>
  <c r="E33" i="15"/>
  <c r="E32" i="15"/>
  <c r="AH21" i="15"/>
  <c r="AI20" i="15"/>
  <c r="T25" i="15"/>
  <c r="S26" i="15"/>
  <c r="AF21" i="15"/>
  <c r="AE22" i="15"/>
  <c r="H29" i="15"/>
  <c r="G30" i="15"/>
  <c r="P27" i="15"/>
  <c r="Q26" i="15"/>
  <c r="Z23" i="15"/>
  <c r="Y24" i="15"/>
  <c r="N27" i="15"/>
  <c r="M28" i="15"/>
  <c r="K28" i="15"/>
  <c r="J29" i="15"/>
  <c r="AB23" i="15"/>
  <c r="AC22" i="15"/>
  <c r="V25" i="15"/>
  <c r="W24" i="15"/>
  <c r="B31" i="15"/>
  <c r="A32" i="15"/>
  <c r="B32" i="15"/>
  <c r="D30" i="14"/>
  <c r="E29" i="14"/>
  <c r="J28" i="14"/>
  <c r="K27" i="14"/>
  <c r="P26" i="14"/>
  <c r="Q25" i="14"/>
  <c r="V24" i="14"/>
  <c r="W23" i="14"/>
  <c r="AB22" i="14"/>
  <c r="AC21" i="14"/>
  <c r="AH20" i="14"/>
  <c r="AI19" i="14"/>
  <c r="AE21" i="14"/>
  <c r="AF20" i="14"/>
  <c r="Y23" i="14"/>
  <c r="Z22" i="14"/>
  <c r="S25" i="14"/>
  <c r="T24" i="14"/>
  <c r="M27" i="14"/>
  <c r="N26" i="14"/>
  <c r="G29" i="14"/>
  <c r="H28" i="14"/>
  <c r="A31" i="14"/>
  <c r="B30" i="14"/>
  <c r="M27" i="13"/>
  <c r="N26" i="13"/>
  <c r="E30" i="13"/>
  <c r="D31" i="13"/>
  <c r="B31" i="13"/>
  <c r="A32" i="13"/>
  <c r="B32" i="13"/>
  <c r="AC21" i="13"/>
  <c r="AB22" i="13"/>
  <c r="T24" i="13"/>
  <c r="S25" i="13"/>
  <c r="G29" i="13"/>
  <c r="H28" i="13"/>
  <c r="P26" i="13"/>
  <c r="Q25" i="13"/>
  <c r="AI19" i="13"/>
  <c r="AH20" i="13"/>
  <c r="Y23" i="13"/>
  <c r="Z22" i="13"/>
  <c r="V24" i="13"/>
  <c r="W23" i="13"/>
  <c r="AF20" i="13"/>
  <c r="AE21" i="13"/>
  <c r="K27" i="13"/>
  <c r="J28" i="13"/>
  <c r="AC23" i="16"/>
  <c r="AB24" i="16"/>
  <c r="AI21" i="16"/>
  <c r="AH22" i="16"/>
  <c r="W25" i="16"/>
  <c r="V26" i="16"/>
  <c r="K29" i="16"/>
  <c r="J30" i="16"/>
  <c r="H30" i="16"/>
  <c r="G31" i="16"/>
  <c r="E30" i="16"/>
  <c r="D31" i="16"/>
  <c r="Q27" i="16"/>
  <c r="P28" i="16"/>
  <c r="AF22" i="16"/>
  <c r="AE23" i="16"/>
  <c r="Z24" i="16"/>
  <c r="Y25" i="16"/>
  <c r="A32" i="16"/>
  <c r="B32" i="16"/>
  <c r="B31" i="16"/>
  <c r="N28" i="16"/>
  <c r="M29" i="16"/>
  <c r="T26" i="16"/>
  <c r="S27" i="16"/>
  <c r="AC23" i="15"/>
  <c r="AB24" i="15"/>
  <c r="Q27" i="15"/>
  <c r="P28" i="15"/>
  <c r="J30" i="15"/>
  <c r="K29" i="15"/>
  <c r="T26" i="15"/>
  <c r="S27" i="15"/>
  <c r="N28" i="15"/>
  <c r="M29" i="15"/>
  <c r="AI21" i="15"/>
  <c r="AH22" i="15"/>
  <c r="H30" i="15"/>
  <c r="G31" i="15"/>
  <c r="AF22" i="15"/>
  <c r="AE23" i="15"/>
  <c r="Y25" i="15"/>
  <c r="Z24" i="15"/>
  <c r="W25" i="15"/>
  <c r="V26" i="15"/>
  <c r="A32" i="14"/>
  <c r="B32" i="14"/>
  <c r="B31" i="14"/>
  <c r="G30" i="14"/>
  <c r="H29" i="14"/>
  <c r="M28" i="14"/>
  <c r="N27" i="14"/>
  <c r="S26" i="14"/>
  <c r="T25" i="14"/>
  <c r="Y24" i="14"/>
  <c r="Z23" i="14"/>
  <c r="AE22" i="14"/>
  <c r="AF21" i="14"/>
  <c r="AH21" i="14"/>
  <c r="AI20" i="14"/>
  <c r="AB23" i="14"/>
  <c r="AC22" i="14"/>
  <c r="V25" i="14"/>
  <c r="W24" i="14"/>
  <c r="P27" i="14"/>
  <c r="Q26" i="14"/>
  <c r="J29" i="14"/>
  <c r="K28" i="14"/>
  <c r="D31" i="14"/>
  <c r="E30" i="14"/>
  <c r="J29" i="13"/>
  <c r="K28" i="13"/>
  <c r="G30" i="13"/>
  <c r="H29" i="13"/>
  <c r="S26" i="13"/>
  <c r="T25" i="13"/>
  <c r="AB23" i="13"/>
  <c r="AC22" i="13"/>
  <c r="AI20" i="13"/>
  <c r="AH21" i="13"/>
  <c r="D32" i="13"/>
  <c r="E31" i="13"/>
  <c r="AE22" i="13"/>
  <c r="V25" i="13"/>
  <c r="W24" i="13"/>
  <c r="Z23" i="13"/>
  <c r="Y24" i="13"/>
  <c r="P27" i="13"/>
  <c r="Q26" i="13"/>
  <c r="N27" i="13"/>
  <c r="M28" i="13"/>
  <c r="S28" i="16"/>
  <c r="T27" i="16"/>
  <c r="E31" i="16"/>
  <c r="D32" i="16"/>
  <c r="N29" i="16"/>
  <c r="M30" i="16"/>
  <c r="H31" i="16"/>
  <c r="G32" i="16"/>
  <c r="H32" i="16"/>
  <c r="K30" i="16"/>
  <c r="J31" i="16"/>
  <c r="Z25" i="16"/>
  <c r="Y26" i="16"/>
  <c r="W26" i="16"/>
  <c r="V27" i="16"/>
  <c r="AF23" i="16"/>
  <c r="AE24" i="16"/>
  <c r="AI22" i="16"/>
  <c r="AH23" i="16"/>
  <c r="Q28" i="16"/>
  <c r="P29" i="16"/>
  <c r="AC24" i="16"/>
  <c r="AB25" i="16"/>
  <c r="AI22" i="15"/>
  <c r="AH23" i="15"/>
  <c r="S28" i="15"/>
  <c r="T27" i="15"/>
  <c r="Q28" i="15"/>
  <c r="P29" i="15"/>
  <c r="G32" i="15"/>
  <c r="H32" i="15"/>
  <c r="H31" i="15"/>
  <c r="N29" i="15"/>
  <c r="M30" i="15"/>
  <c r="W26" i="15"/>
  <c r="V27" i="15"/>
  <c r="Y26" i="15"/>
  <c r="Z25" i="15"/>
  <c r="K30" i="15"/>
  <c r="J31" i="15"/>
  <c r="AF23" i="15"/>
  <c r="AE24" i="15"/>
  <c r="AC24" i="15"/>
  <c r="AB25" i="15"/>
  <c r="D32" i="14"/>
  <c r="E31" i="14"/>
  <c r="J30" i="14"/>
  <c r="K29" i="14"/>
  <c r="P28" i="14"/>
  <c r="Q27" i="14"/>
  <c r="V26" i="14"/>
  <c r="W25" i="14"/>
  <c r="AB24" i="14"/>
  <c r="AC23" i="14"/>
  <c r="AH22" i="14"/>
  <c r="AI21" i="14"/>
  <c r="AE23" i="14"/>
  <c r="AF22" i="14"/>
  <c r="Y25" i="14"/>
  <c r="Z24" i="14"/>
  <c r="S27" i="14"/>
  <c r="T26" i="14"/>
  <c r="M29" i="14"/>
  <c r="N28" i="14"/>
  <c r="G31" i="14"/>
  <c r="H30" i="14"/>
  <c r="V26" i="13"/>
  <c r="W25" i="13"/>
  <c r="D33" i="13"/>
  <c r="E33" i="13"/>
  <c r="E32" i="13"/>
  <c r="AE23" i="13"/>
  <c r="AF22" i="13"/>
  <c r="M29" i="13"/>
  <c r="N28" i="13"/>
  <c r="AH22" i="13"/>
  <c r="AI21" i="13"/>
  <c r="P28" i="13"/>
  <c r="Q27" i="13"/>
  <c r="AB24" i="13"/>
  <c r="AC23" i="13"/>
  <c r="Y25" i="13"/>
  <c r="Z24" i="13"/>
  <c r="S27" i="13"/>
  <c r="T26" i="13"/>
  <c r="G31" i="13"/>
  <c r="H30" i="13"/>
  <c r="J30" i="13"/>
  <c r="K29" i="13"/>
  <c r="Z26" i="16"/>
  <c r="Y27" i="16"/>
  <c r="N30" i="16"/>
  <c r="M31" i="16"/>
  <c r="AF24" i="16"/>
  <c r="AE25" i="16"/>
  <c r="D33" i="16"/>
  <c r="E33" i="16"/>
  <c r="E32" i="16"/>
  <c r="AC25" i="16"/>
  <c r="AB26" i="16"/>
  <c r="K31" i="16"/>
  <c r="J32" i="16"/>
  <c r="Q29" i="16"/>
  <c r="P30" i="16"/>
  <c r="AI23" i="16"/>
  <c r="AH24" i="16"/>
  <c r="W27" i="16"/>
  <c r="V28" i="16"/>
  <c r="T28" i="16"/>
  <c r="S29" i="16"/>
  <c r="N30" i="15"/>
  <c r="M31" i="15"/>
  <c r="AB26" i="15"/>
  <c r="AC25" i="15"/>
  <c r="J32" i="15"/>
  <c r="K31" i="15"/>
  <c r="V28" i="15"/>
  <c r="W27" i="15"/>
  <c r="AF24" i="15"/>
  <c r="AE25" i="15"/>
  <c r="AH24" i="15"/>
  <c r="AI23" i="15"/>
  <c r="P30" i="15"/>
  <c r="Q29" i="15"/>
  <c r="T28" i="15"/>
  <c r="S29" i="15"/>
  <c r="Z26" i="15"/>
  <c r="Y27" i="15"/>
  <c r="G32" i="14"/>
  <c r="H32" i="14"/>
  <c r="H31" i="14"/>
  <c r="M30" i="14"/>
  <c r="N29" i="14"/>
  <c r="S28" i="14"/>
  <c r="T27" i="14"/>
  <c r="Y26" i="14"/>
  <c r="Z25" i="14"/>
  <c r="AE24" i="14"/>
  <c r="AF23" i="14"/>
  <c r="AH23" i="14"/>
  <c r="AI22" i="14"/>
  <c r="AB25" i="14"/>
  <c r="AC24" i="14"/>
  <c r="V27" i="14"/>
  <c r="W26" i="14"/>
  <c r="P29" i="14"/>
  <c r="Q28" i="14"/>
  <c r="J31" i="14"/>
  <c r="K30" i="14"/>
  <c r="D33" i="14"/>
  <c r="E33" i="14"/>
  <c r="E32" i="14"/>
  <c r="AB25" i="13"/>
  <c r="AC24" i="13"/>
  <c r="Q28" i="13"/>
  <c r="P29" i="13"/>
  <c r="J31" i="13"/>
  <c r="K30" i="13"/>
  <c r="AI22" i="13"/>
  <c r="AH23" i="13"/>
  <c r="H31" i="13"/>
  <c r="G32" i="13"/>
  <c r="H32" i="13"/>
  <c r="M30" i="13"/>
  <c r="N29" i="13"/>
  <c r="S28" i="13"/>
  <c r="T27" i="13"/>
  <c r="AF23" i="13"/>
  <c r="AE24" i="13"/>
  <c r="Y26" i="13"/>
  <c r="Z25" i="13"/>
  <c r="V27" i="13"/>
  <c r="W26" i="13"/>
  <c r="J33" i="16"/>
  <c r="K33" i="16"/>
  <c r="K32" i="16"/>
  <c r="AC26" i="16"/>
  <c r="AB27" i="16"/>
  <c r="T29" i="16"/>
  <c r="S30" i="16"/>
  <c r="W28" i="16"/>
  <c r="V29" i="16"/>
  <c r="AF25" i="16"/>
  <c r="AE26" i="16"/>
  <c r="AI24" i="16"/>
  <c r="AH25" i="16"/>
  <c r="N31" i="16"/>
  <c r="M32" i="16"/>
  <c r="Q30" i="16"/>
  <c r="P31" i="16"/>
  <c r="Z27" i="16"/>
  <c r="Y28" i="16"/>
  <c r="AI24" i="15"/>
  <c r="AH25" i="15"/>
  <c r="AF25" i="15"/>
  <c r="AE26" i="15"/>
  <c r="W28" i="15"/>
  <c r="V29" i="15"/>
  <c r="T29" i="15"/>
  <c r="S30" i="15"/>
  <c r="AC26" i="15"/>
  <c r="AB27" i="15"/>
  <c r="N31" i="15"/>
  <c r="M32" i="15"/>
  <c r="Y28" i="15"/>
  <c r="Z27" i="15"/>
  <c r="K32" i="15"/>
  <c r="J33" i="15"/>
  <c r="K33" i="15"/>
  <c r="Q30" i="15"/>
  <c r="P31" i="15"/>
  <c r="J32" i="14"/>
  <c r="K31" i="14"/>
  <c r="P30" i="14"/>
  <c r="Q29" i="14"/>
  <c r="V28" i="14"/>
  <c r="W27" i="14"/>
  <c r="AB26" i="14"/>
  <c r="AC25" i="14"/>
  <c r="AH24" i="14"/>
  <c r="AI23" i="14"/>
  <c r="AE25" i="14"/>
  <c r="AF24" i="14"/>
  <c r="Y27" i="14"/>
  <c r="Z26" i="14"/>
  <c r="S29" i="14"/>
  <c r="T28" i="14"/>
  <c r="M31" i="14"/>
  <c r="N30" i="14"/>
  <c r="V28" i="13"/>
  <c r="W27" i="13"/>
  <c r="Y27" i="13"/>
  <c r="Z26" i="13"/>
  <c r="J32" i="13"/>
  <c r="K31" i="13"/>
  <c r="AF24" i="13"/>
  <c r="Q29" i="13"/>
  <c r="P30" i="13"/>
  <c r="N30" i="13"/>
  <c r="M31" i="13"/>
  <c r="AH24" i="13"/>
  <c r="AI23" i="13"/>
  <c r="S29" i="13"/>
  <c r="T28" i="13"/>
  <c r="AB26" i="13"/>
  <c r="AC25" i="13"/>
  <c r="AC27" i="16"/>
  <c r="AB28" i="16"/>
  <c r="AI25" i="16"/>
  <c r="AH26" i="16"/>
  <c r="AF26" i="16"/>
  <c r="AE27" i="16"/>
  <c r="W29" i="16"/>
  <c r="V30" i="16"/>
  <c r="Z28" i="16"/>
  <c r="Y29" i="16"/>
  <c r="S31" i="16"/>
  <c r="T30" i="16"/>
  <c r="Q31" i="16"/>
  <c r="P32" i="16"/>
  <c r="Q32" i="16"/>
  <c r="N32" i="16"/>
  <c r="M33" i="16"/>
  <c r="N33" i="16"/>
  <c r="AI25" i="15"/>
  <c r="AH26" i="15"/>
  <c r="N32" i="15"/>
  <c r="M33" i="15"/>
  <c r="N33" i="15"/>
  <c r="AC27" i="15"/>
  <c r="AB28" i="15"/>
  <c r="S31" i="15"/>
  <c r="T30" i="15"/>
  <c r="P32" i="15"/>
  <c r="Q32" i="15"/>
  <c r="Q31" i="15"/>
  <c r="W29" i="15"/>
  <c r="V30" i="15"/>
  <c r="AF26" i="15"/>
  <c r="AE27" i="15"/>
  <c r="Y29" i="15"/>
  <c r="Z28" i="15"/>
  <c r="M32" i="14"/>
  <c r="N31" i="14"/>
  <c r="S30" i="14"/>
  <c r="T29" i="14"/>
  <c r="Y28" i="14"/>
  <c r="Z27" i="14"/>
  <c r="AE26" i="14"/>
  <c r="AF25" i="14"/>
  <c r="AH25" i="14"/>
  <c r="AI24" i="14"/>
  <c r="AB27" i="14"/>
  <c r="AC26" i="14"/>
  <c r="V29" i="14"/>
  <c r="W28" i="14"/>
  <c r="P31" i="14"/>
  <c r="Q30" i="14"/>
  <c r="J33" i="14"/>
  <c r="K33" i="14"/>
  <c r="K32" i="14"/>
  <c r="AH25" i="13"/>
  <c r="AI24" i="13"/>
  <c r="M32" i="13"/>
  <c r="N31" i="13"/>
  <c r="P31" i="13"/>
  <c r="Q30" i="13"/>
  <c r="AE26" i="13"/>
  <c r="AC26" i="13"/>
  <c r="AB27" i="13"/>
  <c r="J33" i="13"/>
  <c r="K33" i="13"/>
  <c r="K32" i="13"/>
  <c r="T29" i="13"/>
  <c r="S30" i="13"/>
  <c r="Y28" i="13"/>
  <c r="Z27" i="13"/>
  <c r="W28" i="13"/>
  <c r="V29" i="13"/>
  <c r="S32" i="16"/>
  <c r="T31" i="16"/>
  <c r="V31" i="16"/>
  <c r="W30" i="16"/>
  <c r="AF27" i="16"/>
  <c r="AE28" i="16"/>
  <c r="Z29" i="16"/>
  <c r="Y30" i="16"/>
  <c r="AI26" i="16"/>
  <c r="AH27" i="16"/>
  <c r="AC28" i="16"/>
  <c r="AB29" i="16"/>
  <c r="V31" i="15"/>
  <c r="W30" i="15"/>
  <c r="AF27" i="15"/>
  <c r="AE28" i="15"/>
  <c r="T31" i="15"/>
  <c r="S32" i="15"/>
  <c r="AB29" i="15"/>
  <c r="AC28" i="15"/>
  <c r="Z29" i="15"/>
  <c r="Y30" i="15"/>
  <c r="AH27" i="15"/>
  <c r="AI26" i="15"/>
  <c r="P32" i="14"/>
  <c r="Q32" i="14"/>
  <c r="Q31" i="14"/>
  <c r="V30" i="14"/>
  <c r="W29" i="14"/>
  <c r="AB28" i="14"/>
  <c r="AC27" i="14"/>
  <c r="AH26" i="14"/>
  <c r="AI25" i="14"/>
  <c r="AE27" i="14"/>
  <c r="AF26" i="14"/>
  <c r="Y29" i="14"/>
  <c r="Z28" i="14"/>
  <c r="S31" i="14"/>
  <c r="T30" i="14"/>
  <c r="M33" i="14"/>
  <c r="N33" i="14"/>
  <c r="N32" i="14"/>
  <c r="AB28" i="13"/>
  <c r="AC27" i="13"/>
  <c r="AE27" i="13"/>
  <c r="AF26" i="13"/>
  <c r="V30" i="13"/>
  <c r="W29" i="13"/>
  <c r="Q31" i="13"/>
  <c r="P32" i="13"/>
  <c r="Q32" i="13"/>
  <c r="Z28" i="13"/>
  <c r="Y29" i="13"/>
  <c r="N32" i="13"/>
  <c r="M33" i="13"/>
  <c r="N33" i="13"/>
  <c r="S31" i="13"/>
  <c r="T30" i="13"/>
  <c r="AH26" i="13"/>
  <c r="AI25" i="13"/>
  <c r="AF28" i="16"/>
  <c r="AE29" i="16"/>
  <c r="AI27" i="16"/>
  <c r="AH28" i="16"/>
  <c r="W31" i="16"/>
  <c r="V32" i="16"/>
  <c r="W32" i="16"/>
  <c r="AC29" i="16"/>
  <c r="AB30" i="16"/>
  <c r="Z30" i="16"/>
  <c r="Y31" i="16"/>
  <c r="T32" i="16"/>
  <c r="S33" i="16"/>
  <c r="T33" i="16"/>
  <c r="S33" i="15"/>
  <c r="T33" i="15"/>
  <c r="T32" i="15"/>
  <c r="AI27" i="15"/>
  <c r="AH28" i="15"/>
  <c r="Z30" i="15"/>
  <c r="Y31" i="15"/>
  <c r="AC29" i="15"/>
  <c r="AB30" i="15"/>
  <c r="AF28" i="15"/>
  <c r="AE29" i="15"/>
  <c r="W31" i="15"/>
  <c r="V32" i="15"/>
  <c r="W32" i="15"/>
  <c r="S32" i="14"/>
  <c r="T31" i="14"/>
  <c r="Y30" i="14"/>
  <c r="Z29" i="14"/>
  <c r="AE28" i="14"/>
  <c r="AF27" i="14"/>
  <c r="AH27" i="14"/>
  <c r="AI26" i="14"/>
  <c r="AB29" i="14"/>
  <c r="AC28" i="14"/>
  <c r="V31" i="14"/>
  <c r="W30" i="14"/>
  <c r="Y30" i="13"/>
  <c r="Z29" i="13"/>
  <c r="V31" i="13"/>
  <c r="W30" i="13"/>
  <c r="AH27" i="13"/>
  <c r="AI26" i="13"/>
  <c r="AE28" i="13"/>
  <c r="AF27" i="13"/>
  <c r="S32" i="13"/>
  <c r="T31" i="13"/>
  <c r="AC28" i="13"/>
  <c r="AB29" i="13"/>
  <c r="Z31" i="16"/>
  <c r="Y32" i="16"/>
  <c r="AC30" i="16"/>
  <c r="AB31" i="16"/>
  <c r="AI28" i="16"/>
  <c r="AH29" i="16"/>
  <c r="AF29" i="16"/>
  <c r="AE30" i="16"/>
  <c r="AF30" i="16"/>
  <c r="AF29" i="15"/>
  <c r="AE30" i="15"/>
  <c r="AF30" i="15"/>
  <c r="AC30" i="15"/>
  <c r="AB31" i="15"/>
  <c r="Y32" i="15"/>
  <c r="Z31" i="15"/>
  <c r="AH29" i="15"/>
  <c r="AI28" i="15"/>
  <c r="V32" i="14"/>
  <c r="W32" i="14"/>
  <c r="W31" i="14"/>
  <c r="AB30" i="14"/>
  <c r="AC29" i="14"/>
  <c r="AH28" i="14"/>
  <c r="AI27" i="14"/>
  <c r="AE29" i="14"/>
  <c r="AF28" i="14"/>
  <c r="Y31" i="14"/>
  <c r="Z30" i="14"/>
  <c r="S33" i="14"/>
  <c r="T33" i="14"/>
  <c r="T32" i="14"/>
  <c r="AB30" i="13"/>
  <c r="AC29" i="13"/>
  <c r="S33" i="13"/>
  <c r="T33" i="13"/>
  <c r="T32" i="13"/>
  <c r="AF28" i="13"/>
  <c r="AE29" i="13"/>
  <c r="AH28" i="13"/>
  <c r="AI27" i="13"/>
  <c r="V32" i="13"/>
  <c r="W32" i="13"/>
  <c r="W31" i="13"/>
  <c r="Z30" i="13"/>
  <c r="Y31" i="13"/>
  <c r="AI29" i="16"/>
  <c r="AH30" i="16"/>
  <c r="AC31" i="16"/>
  <c r="AB32" i="16"/>
  <c r="Y33" i="16"/>
  <c r="Z33" i="16"/>
  <c r="Z32" i="16"/>
  <c r="AH30" i="15"/>
  <c r="AI29" i="15"/>
  <c r="Z32" i="15"/>
  <c r="Y33" i="15"/>
  <c r="Z33" i="15"/>
  <c r="AB32" i="15"/>
  <c r="AC31" i="15"/>
  <c r="Y32" i="14"/>
  <c r="Z31" i="14"/>
  <c r="AE30" i="14"/>
  <c r="AF30" i="14"/>
  <c r="AF29" i="14"/>
  <c r="AH29" i="14"/>
  <c r="AI28" i="14"/>
  <c r="AB31" i="14"/>
  <c r="AC30" i="14"/>
  <c r="Y32" i="13"/>
  <c r="Z31" i="13"/>
  <c r="AI28" i="13"/>
  <c r="AH29" i="13"/>
  <c r="AF29" i="13"/>
  <c r="AE30" i="13"/>
  <c r="AF30" i="13"/>
  <c r="AB31" i="13"/>
  <c r="AC30" i="13"/>
  <c r="AB33" i="16"/>
  <c r="AC33" i="16"/>
  <c r="AC32" i="16"/>
  <c r="AI30" i="16"/>
  <c r="AH31" i="16"/>
  <c r="AC32" i="15"/>
  <c r="AB33" i="15"/>
  <c r="AC33" i="15"/>
  <c r="AH31" i="15"/>
  <c r="AI30" i="15"/>
  <c r="AB32" i="14"/>
  <c r="AC31" i="14"/>
  <c r="AH30" i="14"/>
  <c r="AI29" i="14"/>
  <c r="Y33" i="14"/>
  <c r="Z33" i="14"/>
  <c r="Z32" i="14"/>
  <c r="Y33" i="13"/>
  <c r="Z33" i="13"/>
  <c r="Z32" i="13"/>
  <c r="AB32" i="13"/>
  <c r="AC31" i="13"/>
  <c r="AH30" i="13"/>
  <c r="AI29" i="13"/>
  <c r="AI31" i="16"/>
  <c r="AH32" i="16"/>
  <c r="AI31" i="15"/>
  <c r="AH32" i="15"/>
  <c r="AH31" i="14"/>
  <c r="AI30" i="14"/>
  <c r="AB33" i="14"/>
  <c r="AC33" i="14"/>
  <c r="AC32" i="14"/>
  <c r="AB33" i="13"/>
  <c r="AC33" i="13"/>
  <c r="AC32" i="13"/>
  <c r="AH31" i="13"/>
  <c r="AI30" i="13"/>
  <c r="AH33" i="16"/>
  <c r="AI33" i="16"/>
  <c r="AI32" i="16"/>
  <c r="AH33" i="15"/>
  <c r="AI33" i="15"/>
  <c r="AI32" i="15"/>
  <c r="AH32" i="14"/>
  <c r="AI31" i="14"/>
  <c r="AH32" i="13"/>
  <c r="AI31" i="13"/>
  <c r="AH33" i="14"/>
  <c r="AI33" i="14"/>
  <c r="AI32" i="14"/>
  <c r="AI32" i="13"/>
  <c r="AH33" i="13"/>
  <c r="AI33" i="13"/>
</calcChain>
</file>

<file path=xl/sharedStrings.xml><?xml version="1.0" encoding="utf-8"?>
<sst xmlns="http://schemas.openxmlformats.org/spreadsheetml/2006/main" count="1244" uniqueCount="699">
  <si>
    <t>　　行田市立太田中学校　令和６年度年間計画</t>
    <rPh sb="2" eb="11">
      <t>ギョウダシリツオオタチュウガッコウ</t>
    </rPh>
    <rPh sb="17" eb="19">
      <t>ネンカン</t>
    </rPh>
    <rPh sb="19" eb="21">
      <t>ケイカク</t>
    </rPh>
    <phoneticPr fontId="1"/>
  </si>
  <si>
    <t>★は部活動がない日</t>
    <rPh sb="2" eb="5">
      <t>ブカツドウ</t>
    </rPh>
    <rPh sb="8" eb="9">
      <t>ヒ</t>
    </rPh>
    <phoneticPr fontId="1"/>
  </si>
  <si>
    <t>R6年3月29日現在</t>
    <rPh sb="2" eb="3">
      <t>ネン</t>
    </rPh>
    <rPh sb="4" eb="5">
      <t>ガツ</t>
    </rPh>
    <rPh sb="7" eb="8">
      <t>ビ</t>
    </rPh>
    <rPh sb="8" eb="10">
      <t>ゲンザイ</t>
    </rPh>
    <phoneticPr fontId="1"/>
  </si>
  <si>
    <t>２０２４年４月</t>
    <rPh sb="4" eb="5">
      <t>ネン</t>
    </rPh>
    <rPh sb="6" eb="7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</si>
  <si>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</si>
  <si>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</si>
  <si>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</si>
  <si>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</si>
  <si>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</si>
  <si>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１０月</t>
  </si>
  <si>
    <t>１１月</t>
  </si>
  <si>
    <t>１２月</t>
  </si>
  <si>
    <t>２０２５年１月</t>
    <rPh sb="4" eb="5">
      <t>ネン</t>
    </rPh>
    <phoneticPr fontId="1"/>
  </si>
  <si>
    <t>２月</t>
    <phoneticPr fontId="1"/>
  </si>
  <si>
    <t>３月</t>
  </si>
  <si>
    <t>着任の会8:30　運営委員会9:00　職員会議13:00　(辞令交付式14:20)</t>
    <rPh sb="0" eb="2">
      <t>チャクニン</t>
    </rPh>
    <rPh sb="3" eb="4">
      <t>カイ</t>
    </rPh>
    <rPh sb="9" eb="11">
      <t>ウンエイ</t>
    </rPh>
    <rPh sb="11" eb="14">
      <t>イインカイ</t>
    </rPh>
    <rPh sb="19" eb="21">
      <t>ショクイン</t>
    </rPh>
    <rPh sb="21" eb="23">
      <t>カイギ</t>
    </rPh>
    <rPh sb="30" eb="31">
      <t>レイ</t>
    </rPh>
    <rPh sb="31" eb="34">
      <t>コウフシキ</t>
    </rPh>
    <phoneticPr fontId="1"/>
  </si>
  <si>
    <t>生徒会専門委員会　★</t>
    <rPh sb="0" eb="3">
      <t>セイトカイ</t>
    </rPh>
    <rPh sb="3" eb="5">
      <t>センモン</t>
    </rPh>
    <rPh sb="5" eb="8">
      <t>イインカイ</t>
    </rPh>
    <phoneticPr fontId="1"/>
  </si>
  <si>
    <t>体育祭</t>
    <rPh sb="0" eb="3">
      <t>タイイクサイ</t>
    </rPh>
    <phoneticPr fontId="1"/>
  </si>
  <si>
    <t>夏季大会予備日　生徒会専門委員会</t>
    <rPh sb="0" eb="2">
      <t>カキ</t>
    </rPh>
    <rPh sb="2" eb="4">
      <t>タイカイ</t>
    </rPh>
    <rPh sb="4" eb="7">
      <t>ヨビビ</t>
    </rPh>
    <phoneticPr fontId="1"/>
  </si>
  <si>
    <t>北辰④</t>
    <rPh sb="0" eb="2">
      <t>ホクシン</t>
    </rPh>
    <phoneticPr fontId="1"/>
  </si>
  <si>
    <t>秋季大会予備日　全校朝会</t>
    <rPh sb="0" eb="2">
      <t>シュウキ</t>
    </rPh>
    <rPh sb="2" eb="4">
      <t>タイカイ</t>
    </rPh>
    <rPh sb="4" eb="7">
      <t>ヨビビ</t>
    </rPh>
    <rPh sb="8" eb="12">
      <t>ゼンコウチョウカイ</t>
    </rPh>
    <phoneticPr fontId="1"/>
  </si>
  <si>
    <t>生徒会専門委員会</t>
  </si>
  <si>
    <t>北辰⑦(選択問題)
太田小中資源回収</t>
    <rPh sb="0" eb="2">
      <t>ホクシン</t>
    </rPh>
    <rPh sb="4" eb="6">
      <t>センタク</t>
    </rPh>
    <rPh sb="6" eb="8">
      <t>モンダイ</t>
    </rPh>
    <rPh sb="10" eb="12">
      <t>オオタ</t>
    </rPh>
    <rPh sb="12" eb="14">
      <t>ショウチュウ</t>
    </rPh>
    <rPh sb="14" eb="16">
      <t>シゲン</t>
    </rPh>
    <rPh sb="16" eb="18">
      <t>カイシュウ</t>
    </rPh>
    <phoneticPr fontId="1"/>
  </si>
  <si>
    <t>元日</t>
    <rPh sb="0" eb="2">
      <t>ガンジツ</t>
    </rPh>
    <phoneticPr fontId="1"/>
  </si>
  <si>
    <t>職員会議8:30 教科会11:30 学年会13:30</t>
    <rPh sb="0" eb="2">
      <t>ショクイン</t>
    </rPh>
    <rPh sb="2" eb="4">
      <t>カイギ</t>
    </rPh>
    <rPh sb="9" eb="12">
      <t>キョウカカイ</t>
    </rPh>
    <rPh sb="18" eb="21">
      <t>ガクネンカイ</t>
    </rPh>
    <phoneticPr fontId="1"/>
  </si>
  <si>
    <t>スマホ教室⑤　ＰＴＡ総会・部活動保護者会</t>
    <rPh sb="3" eb="5">
      <t>キョウシツ</t>
    </rPh>
    <rPh sb="10" eb="12">
      <t>ソウカイ</t>
    </rPh>
    <rPh sb="13" eb="16">
      <t>ブカツドウ</t>
    </rPh>
    <rPh sb="16" eb="20">
      <t>ホゴシャカイ</t>
    </rPh>
    <phoneticPr fontId="1"/>
  </si>
  <si>
    <t>体育祭予備日❶</t>
    <rPh sb="0" eb="3">
      <t>タイイクサイ</t>
    </rPh>
    <rPh sb="3" eb="6">
      <t>ヨビビ</t>
    </rPh>
    <phoneticPr fontId="1"/>
  </si>
  <si>
    <t>夏季大会予備日　全校朝会</t>
    <rPh sb="0" eb="2">
      <t>カキ</t>
    </rPh>
    <rPh sb="2" eb="4">
      <t>タイカイ</t>
    </rPh>
    <rPh sb="4" eb="7">
      <t>ヨビビ</t>
    </rPh>
    <rPh sb="8" eb="12">
      <t>ゼンコウチョウカイ</t>
    </rPh>
    <phoneticPr fontId="1"/>
  </si>
  <si>
    <t>太田小中合同学校保健委員会14:00</t>
    <rPh sb="0" eb="2">
      <t>オオタ</t>
    </rPh>
    <rPh sb="2" eb="4">
      <t>ショウチュウ</t>
    </rPh>
    <rPh sb="4" eb="6">
      <t>ゴウドウ</t>
    </rPh>
    <rPh sb="6" eb="8">
      <t>ガッコウ</t>
    </rPh>
    <rPh sb="8" eb="10">
      <t>ホケン</t>
    </rPh>
    <rPh sb="10" eb="13">
      <t>イインカイ</t>
    </rPh>
    <phoneticPr fontId="1"/>
  </si>
  <si>
    <t>２学期始業式</t>
    <rPh sb="1" eb="3">
      <t>ガッキ</t>
    </rPh>
    <rPh sb="3" eb="6">
      <t>シギョウシキ</t>
    </rPh>
    <phoneticPr fontId="1"/>
  </si>
  <si>
    <t>秋季大会予備日　生徒会専門委員会</t>
    <rPh sb="0" eb="2">
      <t>シュウキ</t>
    </rPh>
    <rPh sb="2" eb="4">
      <t>タイカイ</t>
    </rPh>
    <rPh sb="4" eb="7">
      <t>ヨビビ</t>
    </rPh>
    <rPh sb="8" eb="11">
      <t>セイトカイ</t>
    </rPh>
    <rPh sb="11" eb="13">
      <t>センモン</t>
    </rPh>
    <rPh sb="13" eb="16">
      <t>イインカイ</t>
    </rPh>
    <phoneticPr fontId="1"/>
  </si>
  <si>
    <t>職員会議・学年会　★</t>
    <rPh sb="0" eb="2">
      <t>ショクイン</t>
    </rPh>
    <rPh sb="2" eb="4">
      <t>カイギ</t>
    </rPh>
    <rPh sb="5" eb="8">
      <t>ガクネンカイ</t>
    </rPh>
    <phoneticPr fontId="1"/>
  </si>
  <si>
    <t>休日</t>
    <rPh sb="0" eb="2">
      <t>キュウジツ</t>
    </rPh>
    <phoneticPr fontId="1"/>
  </si>
  <si>
    <t>校内研修(評価・評定)8:30　学年会9:30　教科会10:30　机移動13:30</t>
    <rPh sb="0" eb="4">
      <t>コウナイケンシュウ</t>
    </rPh>
    <rPh sb="5" eb="7">
      <t>ヒョウカ</t>
    </rPh>
    <rPh sb="8" eb="10">
      <t>ヒョウテイ</t>
    </rPh>
    <rPh sb="16" eb="19">
      <t>ガクネンカイ</t>
    </rPh>
    <rPh sb="24" eb="27">
      <t>キョウカカイ</t>
    </rPh>
    <rPh sb="33" eb="34">
      <t>ツクエ</t>
    </rPh>
    <rPh sb="34" eb="36">
      <t>イドウ</t>
    </rPh>
    <phoneticPr fontId="1"/>
  </si>
  <si>
    <t>憲法記念日</t>
    <rPh sb="0" eb="2">
      <t>ケンポウ</t>
    </rPh>
    <rPh sb="2" eb="5">
      <t>キネンビ</t>
    </rPh>
    <phoneticPr fontId="1"/>
  </si>
  <si>
    <t>体育祭振替休業日</t>
    <rPh sb="0" eb="3">
      <t>タイイクサイ</t>
    </rPh>
    <rPh sb="3" eb="5">
      <t>フリカエ</t>
    </rPh>
    <rPh sb="5" eb="8">
      <t>キュウギョウビ</t>
    </rPh>
    <phoneticPr fontId="1"/>
  </si>
  <si>
    <t>夏季大会(陸上)　★</t>
    <rPh sb="0" eb="2">
      <t>カキ</t>
    </rPh>
    <rPh sb="2" eb="4">
      <t>タイカイ</t>
    </rPh>
    <rPh sb="5" eb="7">
      <t>リクジョウ</t>
    </rPh>
    <phoneticPr fontId="1"/>
  </si>
  <si>
    <t>給食開始　東部地区学力検査❷</t>
    <rPh sb="0" eb="2">
      <t>キュウショク</t>
    </rPh>
    <rPh sb="2" eb="4">
      <t>カイシ</t>
    </rPh>
    <rPh sb="5" eb="7">
      <t>トウブ</t>
    </rPh>
    <rPh sb="7" eb="9">
      <t>チク</t>
    </rPh>
    <rPh sb="9" eb="11">
      <t>ガクリョク</t>
    </rPh>
    <rPh sb="11" eb="13">
      <t>ケンサ</t>
    </rPh>
    <phoneticPr fontId="1"/>
  </si>
  <si>
    <r>
      <t xml:space="preserve">文化の日
</t>
    </r>
    <r>
      <rPr>
        <sz val="11"/>
        <rFont val="ＭＳ Ｐゴシック"/>
        <family val="3"/>
        <charset val="128"/>
        <scheme val="major"/>
      </rPr>
      <t>北辰⑥</t>
    </r>
    <rPh sb="0" eb="2">
      <t>ブンカ</t>
    </rPh>
    <rPh sb="3" eb="4">
      <t>ヒ</t>
    </rPh>
    <rPh sb="5" eb="7">
      <t>ホクシン</t>
    </rPh>
    <phoneticPr fontId="1"/>
  </si>
  <si>
    <t>全校朝会</t>
    <rPh sb="0" eb="4">
      <t>ゼンコウチョウカイ</t>
    </rPh>
    <phoneticPr fontId="1"/>
  </si>
  <si>
    <t>卒業式全体練習③④　公立高校追検査　三送会準備⑤</t>
    <rPh sb="0" eb="7">
      <t>ソツギョウシキゼンタイレンシュウ</t>
    </rPh>
    <rPh sb="10" eb="12">
      <t>コウリツ</t>
    </rPh>
    <rPh sb="12" eb="14">
      <t>コウコウ</t>
    </rPh>
    <rPh sb="14" eb="15">
      <t>ツイ</t>
    </rPh>
    <rPh sb="15" eb="17">
      <t>ケンサ</t>
    </rPh>
    <rPh sb="18" eb="21">
      <t>サンソウカイ</t>
    </rPh>
    <rPh sb="21" eb="23">
      <t>ジュンビ</t>
    </rPh>
    <phoneticPr fontId="1"/>
  </si>
  <si>
    <t>学年会</t>
    <rPh sb="0" eb="3">
      <t>ガクネンカイ</t>
    </rPh>
    <phoneticPr fontId="1"/>
  </si>
  <si>
    <t>みどりの日</t>
    <rPh sb="4" eb="5">
      <t>ヒ</t>
    </rPh>
    <phoneticPr fontId="1"/>
  </si>
  <si>
    <t>体育祭予備日❷　全校朝会</t>
    <rPh sb="0" eb="3">
      <t>タイイクサイ</t>
    </rPh>
    <rPh sb="3" eb="6">
      <t>ヨビビ</t>
    </rPh>
    <rPh sb="8" eb="12">
      <t>ゼンコウチョウカイ</t>
    </rPh>
    <phoneticPr fontId="1"/>
  </si>
  <si>
    <t>夏季大会(陸上)予</t>
    <rPh sb="0" eb="2">
      <t>カキ</t>
    </rPh>
    <rPh sb="2" eb="4">
      <t>タイカイ</t>
    </rPh>
    <rPh sb="5" eb="7">
      <t>リクジョウ</t>
    </rPh>
    <rPh sb="8" eb="9">
      <t>ヨ</t>
    </rPh>
    <phoneticPr fontId="1"/>
  </si>
  <si>
    <t>テスト前部活中止期間(B日課)　★</t>
    <rPh sb="3" eb="4">
      <t>マエ</t>
    </rPh>
    <rPh sb="4" eb="6">
      <t>ブカツ</t>
    </rPh>
    <rPh sb="6" eb="8">
      <t>チュウシ</t>
    </rPh>
    <rPh sb="8" eb="10">
      <t>キカン</t>
    </rPh>
    <rPh sb="12" eb="14">
      <t>ニッカ</t>
    </rPh>
    <phoneticPr fontId="1"/>
  </si>
  <si>
    <t>振替休日</t>
    <rPh sb="0" eb="2">
      <t>フリカエ</t>
    </rPh>
    <rPh sb="2" eb="4">
      <t>キュウジツ</t>
    </rPh>
    <phoneticPr fontId="1"/>
  </si>
  <si>
    <t>生徒会引継ぎ式⑥　生徒会専門委員会　素点交換</t>
    <rPh sb="0" eb="5">
      <t>セイトカイヒキツ</t>
    </rPh>
    <rPh sb="6" eb="7">
      <t>シキ</t>
    </rPh>
    <rPh sb="9" eb="17">
      <t>セイトカイセンモンイインカイ</t>
    </rPh>
    <rPh sb="18" eb="20">
      <t>ソテン</t>
    </rPh>
    <rPh sb="20" eb="22">
      <t>コウカン</t>
    </rPh>
    <phoneticPr fontId="1"/>
  </si>
  <si>
    <t>三年生を送る会⑤⑥</t>
    <rPh sb="0" eb="3">
      <t>サンネンセイ</t>
    </rPh>
    <rPh sb="4" eb="5">
      <t>オク</t>
    </rPh>
    <rPh sb="6" eb="7">
      <t>カイ</t>
    </rPh>
    <phoneticPr fontId="1"/>
  </si>
  <si>
    <t>準備登校8:25　出会いの会　職員会議　学年会</t>
    <rPh sb="15" eb="17">
      <t>ショクイン</t>
    </rPh>
    <rPh sb="17" eb="19">
      <t>カイギ</t>
    </rPh>
    <phoneticPr fontId="1"/>
  </si>
  <si>
    <t>こどもの日</t>
    <rPh sb="4" eb="5">
      <t>ヒ</t>
    </rPh>
    <phoneticPr fontId="1"/>
  </si>
  <si>
    <t>秋季三者面談(B日課5時間)　全校朝会</t>
    <rPh sb="15" eb="19">
      <t>ゼンコウチョウカイ</t>
    </rPh>
    <phoneticPr fontId="1"/>
  </si>
  <si>
    <t>生徒会専門委員会　★</t>
    <rPh sb="0" eb="8">
      <t>セイトカイセンモンイインカイ</t>
    </rPh>
    <phoneticPr fontId="1"/>
  </si>
  <si>
    <t>全校朝会　安全の日・ふＤ　３年成績交換　★</t>
    <rPh sb="0" eb="4">
      <t>ゼンコウチョウカイ</t>
    </rPh>
    <rPh sb="5" eb="7">
      <t>アンゼン</t>
    </rPh>
    <rPh sb="8" eb="9">
      <t>ヒ</t>
    </rPh>
    <rPh sb="14" eb="15">
      <t>ネン</t>
    </rPh>
    <rPh sb="15" eb="17">
      <t>セイセキ</t>
    </rPh>
    <rPh sb="17" eb="19">
      <t>コウカン</t>
    </rPh>
    <phoneticPr fontId="1"/>
  </si>
  <si>
    <t>★</t>
    <phoneticPr fontId="1"/>
  </si>
  <si>
    <t>公立高校発表</t>
    <rPh sb="0" eb="2">
      <t>コウリツ</t>
    </rPh>
    <rPh sb="2" eb="4">
      <t>コウコウ</t>
    </rPh>
    <rPh sb="4" eb="6">
      <t>ハッピョウ</t>
    </rPh>
    <phoneticPr fontId="1"/>
  </si>
  <si>
    <t>春季休業日↑</t>
    <rPh sb="0" eb="2">
      <t>シュンキ</t>
    </rPh>
    <rPh sb="2" eb="5">
      <t>キュウギョウビ</t>
    </rPh>
    <phoneticPr fontId="1"/>
  </si>
  <si>
    <t>全校朝会　★
校内応急手当講習</t>
    <rPh sb="0" eb="4">
      <t>ゼンコウチョウカイ</t>
    </rPh>
    <rPh sb="7" eb="9">
      <t>コウナイ</t>
    </rPh>
    <rPh sb="9" eb="13">
      <t>オウキュウテアテ</t>
    </rPh>
    <phoneticPr fontId="1"/>
  </si>
  <si>
    <t>尿検査２次予備　体育祭予備日❸</t>
    <rPh sb="0" eb="3">
      <t>ニョウケンサ</t>
    </rPh>
    <rPh sb="4" eb="5">
      <t>ジ</t>
    </rPh>
    <rPh sb="5" eb="7">
      <t>ヨビ</t>
    </rPh>
    <rPh sb="8" eb="11">
      <t>タイイクサイ</t>
    </rPh>
    <rPh sb="11" eb="14">
      <t>ヨビビ</t>
    </rPh>
    <phoneticPr fontId="1"/>
  </si>
  <si>
    <t>中間テスト　後期時間割開始　教育実習(～25日)　★</t>
    <rPh sb="0" eb="2">
      <t>チュウカン</t>
    </rPh>
    <rPh sb="6" eb="8">
      <t>コウキ</t>
    </rPh>
    <rPh sb="8" eb="11">
      <t>ジカンワリ</t>
    </rPh>
    <rPh sb="11" eb="13">
      <t>カイシ</t>
    </rPh>
    <rPh sb="14" eb="16">
      <t>キョウイク</t>
    </rPh>
    <rPh sb="16" eb="18">
      <t>ジッシュウ</t>
    </rPh>
    <rPh sb="22" eb="23">
      <t>ニチ</t>
    </rPh>
    <phoneticPr fontId="1"/>
  </si>
  <si>
    <t>冬季休業日↑</t>
    <rPh sb="0" eb="2">
      <t>トウキ</t>
    </rPh>
    <rPh sb="2" eb="5">
      <t>キュウギョウビ</t>
    </rPh>
    <phoneticPr fontId="1"/>
  </si>
  <si>
    <t>特支選考日　小中座談会⑤　入学説明会⑥</t>
    <rPh sb="0" eb="2">
      <t>トクシ</t>
    </rPh>
    <rPh sb="2" eb="4">
      <t>センコウ</t>
    </rPh>
    <rPh sb="4" eb="5">
      <t>ビ</t>
    </rPh>
    <rPh sb="6" eb="11">
      <t>ショウチュウザダンカイ</t>
    </rPh>
    <rPh sb="13" eb="18">
      <t>ニュウガクセツメイカイ</t>
    </rPh>
    <phoneticPr fontId="1"/>
  </si>
  <si>
    <t>卒業式全体練習①②</t>
    <rPh sb="0" eb="3">
      <t>ソツギョウシキ</t>
    </rPh>
    <rPh sb="3" eb="7">
      <t>ゼンタイレンシュウ</t>
    </rPh>
    <phoneticPr fontId="1"/>
  </si>
  <si>
    <t>入学式・始業式
職員会議・学年会</t>
    <rPh sb="0" eb="3">
      <t>ニュウガクシキ</t>
    </rPh>
    <rPh sb="4" eb="7">
      <t>シギョウシキ</t>
    </rPh>
    <rPh sb="8" eb="10">
      <t>ショクイン</t>
    </rPh>
    <rPh sb="10" eb="12">
      <t>カイギ</t>
    </rPh>
    <rPh sb="13" eb="16">
      <t>ガクネンカイ</t>
    </rPh>
    <phoneticPr fontId="1"/>
  </si>
  <si>
    <t>第１回学校保健委員会15:00(清掃カット)</t>
    <rPh sb="0" eb="1">
      <t>ダイ</t>
    </rPh>
    <rPh sb="2" eb="10">
      <t>カイガッコウホケンイインカイ</t>
    </rPh>
    <rPh sb="16" eb="18">
      <t>セイソウ</t>
    </rPh>
    <phoneticPr fontId="1"/>
  </si>
  <si>
    <t>４時間授業　★</t>
    <rPh sb="1" eb="3">
      <t>ジカン</t>
    </rPh>
    <rPh sb="3" eb="5">
      <t>ジュギョウ</t>
    </rPh>
    <phoneticPr fontId="1"/>
  </si>
  <si>
    <t>３学期始業式　職員会議・学年会　★</t>
    <rPh sb="1" eb="3">
      <t>ガッキ</t>
    </rPh>
    <rPh sb="3" eb="6">
      <t>シギョウシキ</t>
    </rPh>
    <rPh sb="7" eb="9">
      <t>ショクイン</t>
    </rPh>
    <rPh sb="9" eb="11">
      <t>カイギ</t>
    </rPh>
    <rPh sb="12" eb="15">
      <t>ガクネンカイ</t>
    </rPh>
    <phoneticPr fontId="1"/>
  </si>
  <si>
    <t>教科書配布①　B日課3時間</t>
    <rPh sb="0" eb="3">
      <t>キョウカショ</t>
    </rPh>
    <rPh sb="3" eb="5">
      <t>ハイフ</t>
    </rPh>
    <rPh sb="8" eb="10">
      <t>ニッカ</t>
    </rPh>
    <rPh sb="11" eb="13">
      <t>ジカン</t>
    </rPh>
    <phoneticPr fontId="1"/>
  </si>
  <si>
    <t>B日課　素点交換</t>
    <rPh sb="1" eb="3">
      <t>ニッカ</t>
    </rPh>
    <rPh sb="4" eb="6">
      <t>ソテン</t>
    </rPh>
    <rPh sb="6" eb="8">
      <t>コウカン</t>
    </rPh>
    <phoneticPr fontId="1"/>
  </si>
  <si>
    <t>薬物乱用防止・非行防止教室⑥</t>
    <rPh sb="0" eb="2">
      <t>ヤクブツ</t>
    </rPh>
    <rPh sb="2" eb="4">
      <t>ランヨウ</t>
    </rPh>
    <rPh sb="4" eb="6">
      <t>ボウシ</t>
    </rPh>
    <rPh sb="7" eb="9">
      <t>ヒコウ</t>
    </rPh>
    <rPh sb="9" eb="11">
      <t>ボウシ</t>
    </rPh>
    <rPh sb="11" eb="13">
      <t>キョウシツ</t>
    </rPh>
    <phoneticPr fontId="1"/>
  </si>
  <si>
    <t>少年の主張</t>
    <rPh sb="0" eb="2">
      <t>ショウネン</t>
    </rPh>
    <rPh sb="3" eb="5">
      <t>シュチョウ</t>
    </rPh>
    <phoneticPr fontId="1"/>
  </si>
  <si>
    <t>給食開始　生徒会専門委員会　羽生ふじ出願日　★</t>
    <rPh sb="0" eb="2">
      <t>キュウショク</t>
    </rPh>
    <rPh sb="2" eb="4">
      <t>カイシ</t>
    </rPh>
    <rPh sb="5" eb="8">
      <t>セイトカイ</t>
    </rPh>
    <rPh sb="8" eb="10">
      <t>センモン</t>
    </rPh>
    <rPh sb="10" eb="13">
      <t>イインカイ</t>
    </rPh>
    <rPh sb="14" eb="16">
      <t>ハニュウ</t>
    </rPh>
    <rPh sb="18" eb="21">
      <t>シュツガンビ</t>
    </rPh>
    <phoneticPr fontId="1"/>
  </si>
  <si>
    <t>給食開始　B日課　新入生歓迎会⑤⑥　清掃開始</t>
    <rPh sb="6" eb="8">
      <t>ニッカ</t>
    </rPh>
    <rPh sb="9" eb="15">
      <t>シンニュウセイカンゲイカイ</t>
    </rPh>
    <rPh sb="18" eb="22">
      <t>セイソウカイシ</t>
    </rPh>
    <phoneticPr fontId="1"/>
  </si>
  <si>
    <t>林間学校・修学旅行説明会⑥</t>
    <rPh sb="0" eb="4">
      <t>リンカンガッコウ</t>
    </rPh>
    <rPh sb="5" eb="9">
      <t>シュウガクリョコウ</t>
    </rPh>
    <rPh sb="9" eb="12">
      <t>セツメイカイ</t>
    </rPh>
    <phoneticPr fontId="1"/>
  </si>
  <si>
    <t>東部地区学力検査❶</t>
    <rPh sb="0" eb="2">
      <t>トウブ</t>
    </rPh>
    <rPh sb="2" eb="4">
      <t>チク</t>
    </rPh>
    <rPh sb="4" eb="6">
      <t>ガクリョク</t>
    </rPh>
    <rPh sb="6" eb="8">
      <t>ケンサ</t>
    </rPh>
    <phoneticPr fontId="1"/>
  </si>
  <si>
    <t>B日課　定時ウィーク
安全の日・ふＤ　★</t>
    <rPh sb="1" eb="3">
      <t>ニッカ</t>
    </rPh>
    <rPh sb="4" eb="6">
      <t>テイジ</t>
    </rPh>
    <rPh sb="11" eb="13">
      <t>アンゼン</t>
    </rPh>
    <rPh sb="14" eb="15">
      <t>ヒ</t>
    </rPh>
    <phoneticPr fontId="1"/>
  </si>
  <si>
    <t>１年よい歯の教室⑤⑥</t>
    <rPh sb="1" eb="2">
      <t>ネン</t>
    </rPh>
    <rPh sb="4" eb="5">
      <t>ハ</t>
    </rPh>
    <rPh sb="6" eb="8">
      <t>キョウシツ</t>
    </rPh>
    <phoneticPr fontId="1"/>
  </si>
  <si>
    <t>避難訓練(突発)</t>
    <rPh sb="0" eb="4">
      <t>ヒナンクンレン</t>
    </rPh>
    <rPh sb="5" eb="7">
      <t>トッパツ</t>
    </rPh>
    <phoneticPr fontId="1"/>
  </si>
  <si>
    <t>３年期末テスト</t>
    <rPh sb="1" eb="2">
      <t>ネン</t>
    </rPh>
    <rPh sb="2" eb="4">
      <t>キマツ</t>
    </rPh>
    <phoneticPr fontId="1"/>
  </si>
  <si>
    <t>職員会議(進級認定)　１・２年素点交換　★</t>
    <rPh sb="0" eb="4">
      <t>ショクインカイギ</t>
    </rPh>
    <rPh sb="5" eb="7">
      <t>シンキュウ</t>
    </rPh>
    <rPh sb="7" eb="9">
      <t>ニンテイ</t>
    </rPh>
    <rPh sb="14" eb="15">
      <t>ネン</t>
    </rPh>
    <rPh sb="15" eb="17">
      <t>ソテン</t>
    </rPh>
    <rPh sb="17" eb="19">
      <t>コウカン</t>
    </rPh>
    <phoneticPr fontId="1"/>
  </si>
  <si>
    <t>B日課5時間　市教研❶　３年全国学調質問　★</t>
    <rPh sb="1" eb="3">
      <t>ニッカ</t>
    </rPh>
    <rPh sb="4" eb="6">
      <t>ジカン</t>
    </rPh>
    <rPh sb="7" eb="8">
      <t>シ</t>
    </rPh>
    <rPh sb="8" eb="10">
      <t>キョウケン</t>
    </rPh>
    <rPh sb="13" eb="14">
      <t>ネン</t>
    </rPh>
    <rPh sb="14" eb="16">
      <t>ゼンコク</t>
    </rPh>
    <rPh sb="16" eb="18">
      <t>ガクチョウ</t>
    </rPh>
    <rPh sb="18" eb="20">
      <t>シツモン</t>
    </rPh>
    <phoneticPr fontId="1"/>
  </si>
  <si>
    <t>B日課
定時退勤ウィーク</t>
    <rPh sb="1" eb="3">
      <t>ニッカ</t>
    </rPh>
    <rPh sb="4" eb="6">
      <t>テイジ</t>
    </rPh>
    <rPh sb="6" eb="8">
      <t>タイキン</t>
    </rPh>
    <phoneticPr fontId="1"/>
  </si>
  <si>
    <r>
      <t xml:space="preserve">山の日
</t>
    </r>
    <r>
      <rPr>
        <sz val="11"/>
        <rFont val="ＭＳ Ｐゴシック"/>
        <family val="3"/>
        <charset val="128"/>
        <scheme val="major"/>
      </rPr>
      <t>日直を置かない日</t>
    </r>
    <rPh sb="0" eb="1">
      <t>ヤマ</t>
    </rPh>
    <rPh sb="2" eb="3">
      <t>ヒ</t>
    </rPh>
    <rPh sb="4" eb="6">
      <t>ニッチョク</t>
    </rPh>
    <rPh sb="7" eb="8">
      <t>オ</t>
    </rPh>
    <rPh sb="11" eb="12">
      <t>ヒ</t>
    </rPh>
    <phoneticPr fontId="1"/>
  </si>
  <si>
    <t>東部地区学力検査❸(A日課)</t>
    <rPh sb="0" eb="2">
      <t>トウブ</t>
    </rPh>
    <rPh sb="2" eb="4">
      <t>チク</t>
    </rPh>
    <rPh sb="4" eb="6">
      <t>ガクリョク</t>
    </rPh>
    <rPh sb="6" eb="8">
      <t>ケンサ</t>
    </rPh>
    <rPh sb="11" eb="13">
      <t>ニッカ</t>
    </rPh>
    <phoneticPr fontId="1"/>
  </si>
  <si>
    <t>B日課　★</t>
    <rPh sb="1" eb="3">
      <t>ニッカ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</si>
  <si>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</si>
  <si>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卒業式予行①～③</t>
    <rPh sb="0" eb="2">
      <t>ソツギョウ</t>
    </rPh>
    <rPh sb="2" eb="3">
      <t>シキ</t>
    </rPh>
    <rPh sb="3" eb="5">
      <t>ヨコウ</t>
    </rPh>
    <phoneticPr fontId="1"/>
  </si>
  <si>
    <t>B日課5時間　身体測定①②　避難訓練⑤　市教研❷　★</t>
    <rPh sb="1" eb="3">
      <t>ニッカ</t>
    </rPh>
    <rPh sb="4" eb="6">
      <t>ジカン</t>
    </rPh>
    <rPh sb="7" eb="11">
      <t>シンタイソクテイ</t>
    </rPh>
    <rPh sb="14" eb="18">
      <t>ヒナンクンレン</t>
    </rPh>
    <rPh sb="20" eb="21">
      <t>シ</t>
    </rPh>
    <rPh sb="21" eb="23">
      <t>キョウケン</t>
    </rPh>
    <phoneticPr fontId="1"/>
  </si>
  <si>
    <t>安全の日・ふＤ　夏季大会代表者会　★</t>
    <rPh sb="0" eb="2">
      <t>アンゼン</t>
    </rPh>
    <rPh sb="3" eb="4">
      <t>ヒ</t>
    </rPh>
    <rPh sb="8" eb="10">
      <t>カキ</t>
    </rPh>
    <rPh sb="10" eb="12">
      <t>タイカイ</t>
    </rPh>
    <rPh sb="12" eb="15">
      <t>ダイヒョウシャ</t>
    </rPh>
    <rPh sb="15" eb="16">
      <t>カイ</t>
    </rPh>
    <phoneticPr fontId="1"/>
  </si>
  <si>
    <t>１学期末保護者会</t>
    <rPh sb="1" eb="8">
      <t>ガッキマツホゴシャカイ</t>
    </rPh>
    <phoneticPr fontId="1"/>
  </si>
  <si>
    <t>秋季大会代表者会</t>
    <rPh sb="0" eb="2">
      <t>シュウキ</t>
    </rPh>
    <rPh sb="2" eb="4">
      <t>タイカイ</t>
    </rPh>
    <rPh sb="4" eb="7">
      <t>ダイヒョウシャ</t>
    </rPh>
    <rPh sb="7" eb="8">
      <t>カイ</t>
    </rPh>
    <phoneticPr fontId="1"/>
  </si>
  <si>
    <t>校内音楽祭</t>
    <rPh sb="0" eb="2">
      <t>コウナイ</t>
    </rPh>
    <rPh sb="2" eb="5">
      <t>オンガクサイ</t>
    </rPh>
    <phoneticPr fontId="1"/>
  </si>
  <si>
    <t>B日課</t>
    <rPh sb="1" eb="3">
      <t>ニッカ</t>
    </rPh>
    <phoneticPr fontId="1"/>
  </si>
  <si>
    <t>３年期末テスト　★</t>
    <rPh sb="1" eb="2">
      <t>ネン</t>
    </rPh>
    <rPh sb="2" eb="4">
      <t>キマツ</t>
    </rPh>
    <phoneticPr fontId="1"/>
  </si>
  <si>
    <t>後期生徒総会⑤　３年給食終了</t>
    <rPh sb="0" eb="6">
      <t>コウキセイトソウカイ</t>
    </rPh>
    <rPh sb="9" eb="10">
      <t>ネン</t>
    </rPh>
    <rPh sb="10" eb="12">
      <t>キュウショク</t>
    </rPh>
    <rPh sb="12" eb="14">
      <t>シュウリョウ</t>
    </rPh>
    <phoneticPr fontId="1"/>
  </si>
  <si>
    <t>内科検診14:00</t>
    <rPh sb="0" eb="2">
      <t>ナイカ</t>
    </rPh>
    <rPh sb="2" eb="4">
      <t>ケンシン</t>
    </rPh>
    <phoneticPr fontId="1"/>
  </si>
  <si>
    <t>修学旅行振休❶</t>
    <rPh sb="0" eb="2">
      <t>シュウガク</t>
    </rPh>
    <rPh sb="2" eb="4">
      <t>リョコウ</t>
    </rPh>
    <rPh sb="4" eb="6">
      <t>フリキュウ</t>
    </rPh>
    <phoneticPr fontId="1"/>
  </si>
  <si>
    <t>２学期末保護者会</t>
    <rPh sb="1" eb="4">
      <t>ガッキマツ</t>
    </rPh>
    <rPh sb="4" eb="8">
      <t>ホゴシャカイ</t>
    </rPh>
    <phoneticPr fontId="1"/>
  </si>
  <si>
    <t>成人の日</t>
    <rPh sb="0" eb="2">
      <t>セイジン</t>
    </rPh>
    <rPh sb="3" eb="4">
      <t>ヒ</t>
    </rPh>
    <phoneticPr fontId="1"/>
  </si>
  <si>
    <t>卒業式全体練習①　準備⑤⑥</t>
    <rPh sb="0" eb="3">
      <t>ソツギョウシキ</t>
    </rPh>
    <rPh sb="3" eb="7">
      <t>ゼンタイレンシュウ</t>
    </rPh>
    <rPh sb="9" eb="11">
      <t>ジュンビ</t>
    </rPh>
    <phoneticPr fontId="1"/>
  </si>
  <si>
    <t>県学調(3年)　体育祭全体練習⑤⑥</t>
    <rPh sb="0" eb="1">
      <t>ケン</t>
    </rPh>
    <rPh sb="1" eb="3">
      <t>ガクチョウ</t>
    </rPh>
    <rPh sb="5" eb="6">
      <t>ネン</t>
    </rPh>
    <rPh sb="8" eb="15">
      <t>タイイクサイゼンタイレンシュウ</t>
    </rPh>
    <phoneticPr fontId="1"/>
  </si>
  <si>
    <t>スポーツの日</t>
    <rPh sb="5" eb="6">
      <t>ヒ</t>
    </rPh>
    <phoneticPr fontId="1"/>
  </si>
  <si>
    <t>県民の日</t>
    <rPh sb="0" eb="2">
      <t>ケンミン</t>
    </rPh>
    <rPh sb="3" eb="4">
      <t>ヒ</t>
    </rPh>
    <phoneticPr fontId="1"/>
  </si>
  <si>
    <t>特支発表日</t>
    <rPh sb="0" eb="2">
      <t>トクシ</t>
    </rPh>
    <rPh sb="2" eb="4">
      <t>ハッピョウ</t>
    </rPh>
    <rPh sb="4" eb="5">
      <t>ビ</t>
    </rPh>
    <phoneticPr fontId="1"/>
  </si>
  <si>
    <t>第76回卒業証書授与式</t>
    <rPh sb="0" eb="1">
      <t>ダイ</t>
    </rPh>
    <rPh sb="3" eb="4">
      <t>カイ</t>
    </rPh>
    <rPh sb="4" eb="6">
      <t>ソツギョウ</t>
    </rPh>
    <rPh sb="6" eb="8">
      <t>ショウショ</t>
    </rPh>
    <rPh sb="8" eb="11">
      <t>ジュヨシキ</t>
    </rPh>
    <phoneticPr fontId="1"/>
  </si>
  <si>
    <t>前期時間割開始　生徒会専門委員会　★</t>
    <rPh sb="0" eb="2">
      <t>ゼンキ</t>
    </rPh>
    <rPh sb="2" eb="5">
      <t>ジカンワリ</t>
    </rPh>
    <rPh sb="5" eb="7">
      <t>カイシ</t>
    </rPh>
    <rPh sb="8" eb="11">
      <t>セイトカイ</t>
    </rPh>
    <rPh sb="11" eb="13">
      <t>センモン</t>
    </rPh>
    <rPh sb="13" eb="16">
      <t>イインカイ</t>
    </rPh>
    <phoneticPr fontId="1"/>
  </si>
  <si>
    <t>安全の日・ふＤ　生徒総会学級討議⑥　小中あいさつ　★</t>
    <rPh sb="0" eb="2">
      <t>アンゼン</t>
    </rPh>
    <rPh sb="3" eb="4">
      <t>ヒ</t>
    </rPh>
    <rPh sb="8" eb="12">
      <t>セイトソウカイ</t>
    </rPh>
    <rPh sb="12" eb="16">
      <t>ガッキュウトウギ</t>
    </rPh>
    <rPh sb="18" eb="20">
      <t>ショウチュウ</t>
    </rPh>
    <phoneticPr fontId="1"/>
  </si>
  <si>
    <t>３年修学旅行</t>
    <rPh sb="1" eb="2">
      <t>ネン</t>
    </rPh>
    <rPh sb="2" eb="4">
      <t>シュウガク</t>
    </rPh>
    <rPh sb="4" eb="6">
      <t>リョコウ</t>
    </rPh>
    <phoneticPr fontId="1"/>
  </si>
  <si>
    <t>海の日</t>
    <rPh sb="0" eb="1">
      <t>ウミ</t>
    </rPh>
    <rPh sb="2" eb="3">
      <t>ヒ</t>
    </rPh>
    <phoneticPr fontId="1"/>
  </si>
  <si>
    <t>校内音楽祭振替休業日</t>
    <rPh sb="0" eb="2">
      <t>コウナイ</t>
    </rPh>
    <rPh sb="2" eb="5">
      <t>オンガクサイ</t>
    </rPh>
    <rPh sb="5" eb="7">
      <t>フリカエ</t>
    </rPh>
    <rPh sb="7" eb="10">
      <t>キュウギョウビ</t>
    </rPh>
    <phoneticPr fontId="1"/>
  </si>
  <si>
    <t>安全の日・ふＤ　★</t>
    <rPh sb="0" eb="2">
      <t>アンゼン</t>
    </rPh>
    <rPh sb="3" eb="4">
      <t>ヒ</t>
    </rPh>
    <phoneticPr fontId="1"/>
  </si>
  <si>
    <t>(仮入部)</t>
    <rPh sb="1" eb="4">
      <t>カリニュウブ</t>
    </rPh>
    <phoneticPr fontId="1"/>
  </si>
  <si>
    <t>尿検査予備
県学調(2年)</t>
    <rPh sb="0" eb="3">
      <t>ニョウケンサ</t>
    </rPh>
    <rPh sb="3" eb="5">
      <t>ヨビ</t>
    </rPh>
    <rPh sb="6" eb="7">
      <t>ケン</t>
    </rPh>
    <rPh sb="7" eb="9">
      <t>ガクチョウ</t>
    </rPh>
    <rPh sb="11" eb="12">
      <t>ネン</t>
    </rPh>
    <phoneticPr fontId="1"/>
  </si>
  <si>
    <t>３年修学旅行
北辰②(2年も有)</t>
    <rPh sb="1" eb="2">
      <t>ネン</t>
    </rPh>
    <rPh sb="2" eb="4">
      <t>シュウガク</t>
    </rPh>
    <rPh sb="4" eb="6">
      <t>リョコウ</t>
    </rPh>
    <rPh sb="7" eb="9">
      <t>ホクシン</t>
    </rPh>
    <rPh sb="12" eb="13">
      <t>ネン</t>
    </rPh>
    <rPh sb="14" eb="15">
      <t>ア</t>
    </rPh>
    <phoneticPr fontId="1"/>
  </si>
  <si>
    <t>B日課　成績交換</t>
    <rPh sb="1" eb="3">
      <t>ニッカ</t>
    </rPh>
    <rPh sb="4" eb="6">
      <t>セイセキ</t>
    </rPh>
    <rPh sb="6" eb="8">
      <t>コウカン</t>
    </rPh>
    <phoneticPr fontId="1"/>
  </si>
  <si>
    <t>敬老の日</t>
    <rPh sb="0" eb="2">
      <t>ケイロウ</t>
    </rPh>
    <rPh sb="3" eb="4">
      <t>ヒ</t>
    </rPh>
    <phoneticPr fontId="1"/>
  </si>
  <si>
    <t>避難訓練⑥　★</t>
    <rPh sb="0" eb="4">
      <t>ヒナンクンレン</t>
    </rPh>
    <phoneticPr fontId="1"/>
  </si>
  <si>
    <t>B日課　調査書等作成委員会</t>
    <rPh sb="1" eb="3">
      <t>ニッカ</t>
    </rPh>
    <rPh sb="4" eb="12">
      <t>チョウサショトウ</t>
    </rPh>
    <rPh sb="12" eb="13">
      <t>カイ</t>
    </rPh>
    <phoneticPr fontId="1"/>
  </si>
  <si>
    <t>北辰(1･2年)</t>
    <rPh sb="0" eb="2">
      <t>ホクシン</t>
    </rPh>
    <rPh sb="6" eb="7">
      <t>ネン</t>
    </rPh>
    <phoneticPr fontId="1"/>
  </si>
  <si>
    <t>生徒ID写真⑥　安全の日・ふＤ　★</t>
    <rPh sb="0" eb="2">
      <t>セイト</t>
    </rPh>
    <rPh sb="4" eb="6">
      <t>シャシン</t>
    </rPh>
    <rPh sb="8" eb="10">
      <t>アンゼン</t>
    </rPh>
    <rPh sb="11" eb="12">
      <t>ヒ</t>
    </rPh>
    <phoneticPr fontId="1"/>
  </si>
  <si>
    <t>県学調(1年)</t>
    <rPh sb="0" eb="1">
      <t>ケン</t>
    </rPh>
    <rPh sb="1" eb="3">
      <t>ガクチョウ</t>
    </rPh>
    <rPh sb="5" eb="6">
      <t>ネン</t>
    </rPh>
    <phoneticPr fontId="1"/>
  </si>
  <si>
    <t>B日課　給食終了・大掃除　★</t>
    <rPh sb="1" eb="3">
      <t>ニッカ</t>
    </rPh>
    <phoneticPr fontId="1"/>
  </si>
  <si>
    <t>北埼駅伝</t>
    <rPh sb="0" eb="2">
      <t>ホクサイ</t>
    </rPh>
    <rPh sb="2" eb="4">
      <t>エキデン</t>
    </rPh>
    <phoneticPr fontId="1"/>
  </si>
  <si>
    <t>職員会議・学年会　★</t>
    <rPh sb="0" eb="4">
      <t>ショクインカイギ</t>
    </rPh>
    <rPh sb="5" eb="8">
      <t>ガクネンカイ</t>
    </rPh>
    <phoneticPr fontId="1"/>
  </si>
  <si>
    <t>３年全国学調①②　(仮入部)</t>
    <rPh sb="1" eb="2">
      <t>ネン</t>
    </rPh>
    <rPh sb="2" eb="4">
      <t>ゼンコク</t>
    </rPh>
    <rPh sb="4" eb="6">
      <t>ガクチョウ</t>
    </rPh>
    <phoneticPr fontId="1"/>
  </si>
  <si>
    <t>B日課・3時間</t>
    <rPh sb="1" eb="3">
      <t>ニッカ</t>
    </rPh>
    <rPh sb="5" eb="7">
      <t>ジカン</t>
    </rPh>
    <phoneticPr fontId="1"/>
  </si>
  <si>
    <t>素点交換　北埼駅伝予</t>
    <rPh sb="0" eb="2">
      <t>ソテン</t>
    </rPh>
    <rPh sb="2" eb="4">
      <t>コウカン</t>
    </rPh>
    <rPh sb="5" eb="7">
      <t>ホクサイ</t>
    </rPh>
    <rPh sb="7" eb="9">
      <t>エキデン</t>
    </rPh>
    <rPh sb="9" eb="10">
      <t>ヨ</t>
    </rPh>
    <phoneticPr fontId="1"/>
  </si>
  <si>
    <t>B日課　安全の日・ふＤ　小中あいさつ　★</t>
    <rPh sb="1" eb="3">
      <t>ニッカ</t>
    </rPh>
    <rPh sb="4" eb="6">
      <t>アンゼン</t>
    </rPh>
    <rPh sb="7" eb="8">
      <t>ヒ</t>
    </rPh>
    <rPh sb="12" eb="14">
      <t>ショウチュウ</t>
    </rPh>
    <phoneticPr fontId="1"/>
  </si>
  <si>
    <t>離任式⑤⑥</t>
    <rPh sb="0" eb="3">
      <t>リニンシキ</t>
    </rPh>
    <phoneticPr fontId="1"/>
  </si>
  <si>
    <t>夏季大会1日目</t>
    <rPh sb="0" eb="2">
      <t>カキ</t>
    </rPh>
    <rPh sb="2" eb="4">
      <t>タイカイ</t>
    </rPh>
    <rPh sb="5" eb="7">
      <t>ニチメ</t>
    </rPh>
    <phoneticPr fontId="1"/>
  </si>
  <si>
    <t>１学期終業式
職員会議・学年会</t>
    <rPh sb="1" eb="3">
      <t>ガッキ</t>
    </rPh>
    <rPh sb="3" eb="6">
      <t>シュウギョウシキ</t>
    </rPh>
    <rPh sb="7" eb="9">
      <t>ショクイン</t>
    </rPh>
    <rPh sb="9" eb="11">
      <t>カイギ</t>
    </rPh>
    <rPh sb="12" eb="15">
      <t>ガクネンカイ</t>
    </rPh>
    <phoneticPr fontId="1"/>
  </si>
  <si>
    <t>秋季大会(陸上)</t>
    <rPh sb="0" eb="2">
      <t>シュウキ</t>
    </rPh>
    <rPh sb="2" eb="4">
      <t>タイカイ</t>
    </rPh>
    <rPh sb="5" eb="7">
      <t>リクジョウ</t>
    </rPh>
    <phoneticPr fontId="1"/>
  </si>
  <si>
    <t>安全の日・ふＤ　小中あいさつ　★</t>
    <rPh sb="0" eb="2">
      <t>アンゼン</t>
    </rPh>
    <rPh sb="3" eb="4">
      <t>ヒ</t>
    </rPh>
    <rPh sb="8" eb="10">
      <t>ショウチュウ</t>
    </rPh>
    <phoneticPr fontId="1"/>
  </si>
  <si>
    <t>１・２年学年末保護者会　１・２年成績交換　★</t>
    <rPh sb="3" eb="4">
      <t>ネン</t>
    </rPh>
    <rPh sb="4" eb="7">
      <t>ガクネンマツ</t>
    </rPh>
    <rPh sb="7" eb="11">
      <t>ホゴシャカイ</t>
    </rPh>
    <rPh sb="15" eb="16">
      <t>ネン</t>
    </rPh>
    <rPh sb="16" eb="18">
      <t>セイセキ</t>
    </rPh>
    <rPh sb="18" eb="20">
      <t>コウカン</t>
    </rPh>
    <phoneticPr fontId="1"/>
  </si>
  <si>
    <t>体育祭全体練習①②　職員会議・学年会　★</t>
    <rPh sb="0" eb="3">
      <t>タイイクサイ</t>
    </rPh>
    <rPh sb="3" eb="7">
      <t>ゼンタイレンシュウ</t>
    </rPh>
    <phoneticPr fontId="1"/>
  </si>
  <si>
    <t>夏季大会2日目</t>
    <rPh sb="0" eb="2">
      <t>カキ</t>
    </rPh>
    <rPh sb="2" eb="4">
      <t>タイカイ</t>
    </rPh>
    <rPh sb="5" eb="6">
      <t>ニチ</t>
    </rPh>
    <rPh sb="6" eb="7">
      <t>メ</t>
    </rPh>
    <phoneticPr fontId="1"/>
  </si>
  <si>
    <t>北辰③</t>
    <rPh sb="0" eb="2">
      <t>ホクシン</t>
    </rPh>
    <phoneticPr fontId="1"/>
  </si>
  <si>
    <t>秋季大会(陸上)予</t>
    <rPh sb="0" eb="2">
      <t>シュウキ</t>
    </rPh>
    <rPh sb="2" eb="4">
      <t>タイカイ</t>
    </rPh>
    <rPh sb="5" eb="7">
      <t>リクジョウ</t>
    </rPh>
    <rPh sb="8" eb="9">
      <t>ヨ</t>
    </rPh>
    <phoneticPr fontId="1"/>
  </si>
  <si>
    <t>生徒会役員改選選挙⑥　テスト前部活動中止期間　★</t>
    <rPh sb="0" eb="9">
      <t>セイトカイヤクインカイセンセンキョ</t>
    </rPh>
    <rPh sb="14" eb="15">
      <t>マエ</t>
    </rPh>
    <rPh sb="15" eb="18">
      <t>ブカツドウ</t>
    </rPh>
    <rPh sb="18" eb="20">
      <t>チュウシ</t>
    </rPh>
    <rPh sb="20" eb="22">
      <t>キカン</t>
    </rPh>
    <phoneticPr fontId="1"/>
  </si>
  <si>
    <t>B日課
給食終了・大掃除</t>
    <rPh sb="1" eb="3">
      <t>ニッカ</t>
    </rPh>
    <rPh sb="4" eb="6">
      <t>キュウショク</t>
    </rPh>
    <rPh sb="6" eb="8">
      <t>シュウリョウ</t>
    </rPh>
    <rPh sb="9" eb="12">
      <t>オオソウジ</t>
    </rPh>
    <phoneticPr fontId="1"/>
  </si>
  <si>
    <t>テスト前部活中止期間　★</t>
    <rPh sb="3" eb="10">
      <t>マエブカツチュウシキカン</t>
    </rPh>
    <phoneticPr fontId="1"/>
  </si>
  <si>
    <t>春分の日</t>
    <rPh sb="0" eb="2">
      <t>シュンブン</t>
    </rPh>
    <rPh sb="3" eb="4">
      <t>ヒ</t>
    </rPh>
    <phoneticPr fontId="1"/>
  </si>
  <si>
    <t>B日課
耳鼻科検診13:15</t>
    <rPh sb="1" eb="3">
      <t>ニッカ</t>
    </rPh>
    <rPh sb="4" eb="7">
      <t>ジビカ</t>
    </rPh>
    <rPh sb="7" eb="9">
      <t>ケンシン</t>
    </rPh>
    <phoneticPr fontId="1"/>
  </si>
  <si>
    <t>夏季大会3日目　テスト前部活中止期間★</t>
    <rPh sb="0" eb="2">
      <t>カキ</t>
    </rPh>
    <rPh sb="2" eb="4">
      <t>タイカイ</t>
    </rPh>
    <rPh sb="5" eb="7">
      <t>ニチメ</t>
    </rPh>
    <rPh sb="11" eb="12">
      <t>マエ</t>
    </rPh>
    <rPh sb="12" eb="14">
      <t>ブカツ</t>
    </rPh>
    <rPh sb="14" eb="16">
      <t>チュウシ</t>
    </rPh>
    <rPh sb="16" eb="18">
      <t>キカン</t>
    </rPh>
    <phoneticPr fontId="1"/>
  </si>
  <si>
    <t>夏季休業日↓</t>
    <phoneticPr fontId="1"/>
  </si>
  <si>
    <t>羽生ふじ選考日</t>
    <rPh sb="0" eb="2">
      <t>ハニュウ</t>
    </rPh>
    <rPh sb="4" eb="7">
      <t>センコウビ</t>
    </rPh>
    <phoneticPr fontId="1"/>
  </si>
  <si>
    <t>月曜授業+金6　３年素点交換　B日課　★</t>
    <rPh sb="0" eb="2">
      <t>ゲツヨウ</t>
    </rPh>
    <rPh sb="2" eb="4">
      <t>ジュギョウ</t>
    </rPh>
    <rPh sb="5" eb="6">
      <t>キン</t>
    </rPh>
    <rPh sb="9" eb="10">
      <t>ネン</t>
    </rPh>
    <rPh sb="10" eb="12">
      <t>ソテン</t>
    </rPh>
    <rPh sb="12" eb="14">
      <t>コウカン</t>
    </rPh>
    <rPh sb="16" eb="18">
      <t>ニッカ</t>
    </rPh>
    <phoneticPr fontId="1"/>
  </si>
  <si>
    <t>夏季大会(体操)</t>
    <rPh sb="0" eb="2">
      <t>カキ</t>
    </rPh>
    <rPh sb="2" eb="4">
      <t>タイカイ</t>
    </rPh>
    <rPh sb="5" eb="7">
      <t>タイソウ</t>
    </rPh>
    <phoneticPr fontId="1"/>
  </si>
  <si>
    <t>夏季三者面談</t>
    <rPh sb="0" eb="2">
      <t>カキ</t>
    </rPh>
    <rPh sb="2" eb="6">
      <t>サンシャメンダン</t>
    </rPh>
    <phoneticPr fontId="1"/>
  </si>
  <si>
    <t>秋分の日</t>
    <rPh sb="0" eb="2">
      <t>シュウブン</t>
    </rPh>
    <rPh sb="3" eb="4">
      <t>ヒ</t>
    </rPh>
    <phoneticPr fontId="1"/>
  </si>
  <si>
    <t>テスト前4時間　★</t>
    <rPh sb="3" eb="4">
      <t>マエ</t>
    </rPh>
    <rPh sb="5" eb="7">
      <t>ジカン</t>
    </rPh>
    <phoneticPr fontId="1"/>
  </si>
  <si>
    <t>県内私立受験集中日　羽生ふじ選考日　★</t>
    <rPh sb="0" eb="2">
      <t>ケンナイ</t>
    </rPh>
    <rPh sb="2" eb="4">
      <t>シリツ</t>
    </rPh>
    <rPh sb="4" eb="6">
      <t>ジュケン</t>
    </rPh>
    <rPh sb="6" eb="9">
      <t>シュウチュウビ</t>
    </rPh>
    <rPh sb="10" eb="12">
      <t>ハニュウ</t>
    </rPh>
    <rPh sb="14" eb="17">
      <t>センコウビ</t>
    </rPh>
    <phoneticPr fontId="1"/>
  </si>
  <si>
    <t>(仮入部)</t>
    <phoneticPr fontId="1"/>
  </si>
  <si>
    <t>２年林間学校</t>
    <rPh sb="1" eb="2">
      <t>ネン</t>
    </rPh>
    <rPh sb="2" eb="4">
      <t>リンカン</t>
    </rPh>
    <rPh sb="4" eb="6">
      <t>ガッコウ</t>
    </rPh>
    <phoneticPr fontId="1"/>
  </si>
  <si>
    <t>校内研修(伝達等)</t>
    <rPh sb="0" eb="4">
      <t>コウナイケンシュウ</t>
    </rPh>
    <rPh sb="5" eb="7">
      <t>デンタツ</t>
    </rPh>
    <rPh sb="7" eb="8">
      <t>トウ</t>
    </rPh>
    <phoneticPr fontId="1"/>
  </si>
  <si>
    <t>市内音楽会　安全の日・ふＤ　★</t>
    <rPh sb="0" eb="2">
      <t>シナイ</t>
    </rPh>
    <rPh sb="2" eb="5">
      <t>オンガクカイ</t>
    </rPh>
    <rPh sb="6" eb="8">
      <t>アンゼン</t>
    </rPh>
    <rPh sb="9" eb="10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</si>
  <si>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</si>
  <si>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</si>
  <si>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尿検査(仮入部)</t>
    <rPh sb="0" eb="3">
      <t>ニョウケンサ</t>
    </rPh>
    <phoneticPr fontId="1"/>
  </si>
  <si>
    <t>修学旅行振休❷</t>
    <rPh sb="0" eb="2">
      <t>シュウガク</t>
    </rPh>
    <rPh sb="2" eb="4">
      <t>リョコウ</t>
    </rPh>
    <rPh sb="4" eb="6">
      <t>フリキュウ</t>
    </rPh>
    <phoneticPr fontId="1"/>
  </si>
  <si>
    <t>教育課程</t>
    <rPh sb="0" eb="4">
      <t>キョウイクカテイ</t>
    </rPh>
    <phoneticPr fontId="1"/>
  </si>
  <si>
    <t>２学期終業式
職員会議・学年会</t>
    <rPh sb="1" eb="3">
      <t>ガッキ</t>
    </rPh>
    <rPh sb="3" eb="6">
      <t>シュウギョウシキ</t>
    </rPh>
    <rPh sb="7" eb="9">
      <t>ショクイン</t>
    </rPh>
    <rPh sb="9" eb="11">
      <t>カイギ</t>
    </rPh>
    <rPh sb="12" eb="15">
      <t>ガクネンカイ</t>
    </rPh>
    <phoneticPr fontId="1"/>
  </si>
  <si>
    <t>第２回学校保健委員会(放)</t>
    <rPh sb="0" eb="1">
      <t>ダイ</t>
    </rPh>
    <rPh sb="2" eb="3">
      <t>カイ</t>
    </rPh>
    <rPh sb="3" eb="10">
      <t>ガッコウホケンイインカイ</t>
    </rPh>
    <rPh sb="11" eb="12">
      <t>ホウ</t>
    </rPh>
    <phoneticPr fontId="1"/>
  </si>
  <si>
    <t>B日課　給食終了・大掃除</t>
    <rPh sb="1" eb="3">
      <t>ニッカ</t>
    </rPh>
    <phoneticPr fontId="1"/>
  </si>
  <si>
    <t>(仮入部)
歯科健診9:00　</t>
    <phoneticPr fontId="1"/>
  </si>
  <si>
    <t>太田小体育祭</t>
    <rPh sb="0" eb="2">
      <t>オオタ</t>
    </rPh>
    <rPh sb="2" eb="3">
      <t>ショウ</t>
    </rPh>
    <rPh sb="3" eb="6">
      <t>タイイクサイ</t>
    </rPh>
    <phoneticPr fontId="1"/>
  </si>
  <si>
    <t>職員会議・学年会(5時間B日課)　★</t>
    <rPh sb="0" eb="2">
      <t>ショクイン</t>
    </rPh>
    <rPh sb="2" eb="4">
      <t>カイギ</t>
    </rPh>
    <rPh sb="5" eb="8">
      <t>ガクネンカイ</t>
    </rPh>
    <rPh sb="10" eb="12">
      <t>ジカン</t>
    </rPh>
    <rPh sb="13" eb="15">
      <t>ニッカ</t>
    </rPh>
    <phoneticPr fontId="1"/>
  </si>
  <si>
    <t>秋季大会1日目　(★)</t>
    <rPh sb="0" eb="2">
      <t>シュウキ</t>
    </rPh>
    <rPh sb="2" eb="4">
      <t>タイカイ</t>
    </rPh>
    <rPh sb="5" eb="7">
      <t>ニチメ</t>
    </rPh>
    <phoneticPr fontId="1"/>
  </si>
  <si>
    <t>３年進路PTA</t>
    <rPh sb="1" eb="2">
      <t>ネン</t>
    </rPh>
    <rPh sb="2" eb="4">
      <t>シンロ</t>
    </rPh>
    <phoneticPr fontId="1"/>
  </si>
  <si>
    <t>期末テスト　★</t>
    <rPh sb="0" eb="2">
      <t>キマツ</t>
    </rPh>
    <phoneticPr fontId="1"/>
  </si>
  <si>
    <t>冬季休業日↓</t>
    <rPh sb="0" eb="2">
      <t>トウキ</t>
    </rPh>
    <rPh sb="2" eb="5">
      <t>キュウギョウビ</t>
    </rPh>
    <phoneticPr fontId="1"/>
  </si>
  <si>
    <t>月曜授業　１・２年期末テスト　★</t>
    <rPh sb="0" eb="2">
      <t>ゲツヨウ</t>
    </rPh>
    <rPh sb="2" eb="4">
      <t>ジュギョウ</t>
    </rPh>
    <rPh sb="8" eb="9">
      <t>ネン</t>
    </rPh>
    <rPh sb="9" eb="11">
      <t>キマツ</t>
    </rPh>
    <phoneticPr fontId="1"/>
  </si>
  <si>
    <t>心電図11:00
部活動MTG</t>
    <rPh sb="0" eb="3">
      <t>シンデンズ</t>
    </rPh>
    <rPh sb="9" eb="12">
      <t>ブカツドウ</t>
    </rPh>
    <phoneticPr fontId="1"/>
  </si>
  <si>
    <t>行田市教研大会</t>
    <rPh sb="0" eb="2">
      <t>ギョウダ</t>
    </rPh>
    <rPh sb="2" eb="5">
      <t>シキョウケン</t>
    </rPh>
    <rPh sb="5" eb="7">
      <t>タイカイ</t>
    </rPh>
    <phoneticPr fontId="1"/>
  </si>
  <si>
    <t>除草作業7:00　校内研修　運営委員会</t>
    <rPh sb="0" eb="4">
      <t>ジョソウサギョウ</t>
    </rPh>
    <rPh sb="9" eb="13">
      <t>コウナイケンシュウ</t>
    </rPh>
    <rPh sb="14" eb="19">
      <t>ウンエイイインカイ</t>
    </rPh>
    <phoneticPr fontId="1"/>
  </si>
  <si>
    <t>秋季大会2日目</t>
    <rPh sb="0" eb="2">
      <t>シュウキ</t>
    </rPh>
    <rPh sb="2" eb="4">
      <t>タイカイ</t>
    </rPh>
    <rPh sb="5" eb="7">
      <t>ニチメ</t>
    </rPh>
    <phoneticPr fontId="1"/>
  </si>
  <si>
    <t>北辰⑧(選択問題)</t>
    <rPh sb="0" eb="2">
      <t>ホクシン</t>
    </rPh>
    <rPh sb="4" eb="6">
      <t>センタク</t>
    </rPh>
    <rPh sb="6" eb="8">
      <t>モンダイ</t>
    </rPh>
    <phoneticPr fontId="1"/>
  </si>
  <si>
    <t>公立高校学力検査　１・２年期末テスト　★</t>
    <rPh sb="0" eb="2">
      <t>コウリツ</t>
    </rPh>
    <rPh sb="2" eb="4">
      <t>コウコウ</t>
    </rPh>
    <rPh sb="4" eb="6">
      <t>ガクリョク</t>
    </rPh>
    <rPh sb="6" eb="8">
      <t>ケンサ</t>
    </rPh>
    <rPh sb="12" eb="13">
      <t>ネン</t>
    </rPh>
    <rPh sb="13" eb="15">
      <t>キマツ</t>
    </rPh>
    <phoneticPr fontId="1"/>
  </si>
  <si>
    <t>修了式　★</t>
    <rPh sb="0" eb="3">
      <t>シュウリョウシキ</t>
    </rPh>
    <phoneticPr fontId="1"/>
  </si>
  <si>
    <t>北埼通信陸上</t>
    <rPh sb="0" eb="2">
      <t>ホクサイ</t>
    </rPh>
    <rPh sb="2" eb="4">
      <t>ツウシン</t>
    </rPh>
    <rPh sb="4" eb="6">
      <t>リクジョウ</t>
    </rPh>
    <phoneticPr fontId="1"/>
  </si>
  <si>
    <t>秋季大会3日目</t>
    <rPh sb="0" eb="2">
      <t>シュウキ</t>
    </rPh>
    <rPh sb="2" eb="4">
      <t>タイカイ</t>
    </rPh>
    <rPh sb="5" eb="7">
      <t>ニチメ</t>
    </rPh>
    <phoneticPr fontId="1"/>
  </si>
  <si>
    <t>4時間授業　安全の日・ふＤ　★</t>
    <rPh sb="1" eb="3">
      <t>ジカン</t>
    </rPh>
    <rPh sb="3" eb="5">
      <t>ジュギョウ</t>
    </rPh>
    <phoneticPr fontId="1"/>
  </si>
  <si>
    <t>職員会議(卒業認定)・学年会
出願開始～2/10まで
羽生ふじ追検査日　★</t>
    <rPh sb="0" eb="2">
      <t>ショクイン</t>
    </rPh>
    <rPh sb="2" eb="4">
      <t>カイギ</t>
    </rPh>
    <rPh sb="5" eb="7">
      <t>ソツギョウ</t>
    </rPh>
    <rPh sb="7" eb="9">
      <t>ニンテイ</t>
    </rPh>
    <rPh sb="11" eb="14">
      <t>ガクネンカイ</t>
    </rPh>
    <rPh sb="15" eb="19">
      <t>シュツガンカイシ</t>
    </rPh>
    <rPh sb="27" eb="29">
      <t>ハニュウ</t>
    </rPh>
    <rPh sb="31" eb="32">
      <t>ツイ</t>
    </rPh>
    <rPh sb="32" eb="34">
      <t>ケンサ</t>
    </rPh>
    <rPh sb="34" eb="35">
      <t>ビ</t>
    </rPh>
    <phoneticPr fontId="1"/>
  </si>
  <si>
    <t>公立高校面接等　１・２年実力テスト　★</t>
    <rPh sb="0" eb="2">
      <t>コウリツ</t>
    </rPh>
    <rPh sb="2" eb="4">
      <t>コウコウ</t>
    </rPh>
    <rPh sb="4" eb="6">
      <t>メンセツ</t>
    </rPh>
    <rPh sb="6" eb="7">
      <t>トウ</t>
    </rPh>
    <rPh sb="11" eb="12">
      <t>ネン</t>
    </rPh>
    <rPh sb="12" eb="14">
      <t>ジツリョク</t>
    </rPh>
    <phoneticPr fontId="1"/>
  </si>
  <si>
    <t>学年末休業日↓</t>
    <rPh sb="0" eb="3">
      <t>ガクネンマツ</t>
    </rPh>
    <rPh sb="3" eb="6">
      <t>キュウギョウビ</t>
    </rPh>
    <phoneticPr fontId="1"/>
  </si>
  <si>
    <t>北辰①</t>
    <rPh sb="0" eb="2">
      <t>ホクシン</t>
    </rPh>
    <phoneticPr fontId="1"/>
  </si>
  <si>
    <t>北埼通信陸上予</t>
    <rPh sb="0" eb="2">
      <t>ホクサイ</t>
    </rPh>
    <rPh sb="2" eb="4">
      <t>ツウシン</t>
    </rPh>
    <rPh sb="4" eb="6">
      <t>リクジョウ</t>
    </rPh>
    <rPh sb="6" eb="7">
      <t>ヨ</t>
    </rPh>
    <phoneticPr fontId="1"/>
  </si>
  <si>
    <t>夏季大会予備日　４時間授業　★</t>
    <rPh sb="0" eb="2">
      <t>カキ</t>
    </rPh>
    <rPh sb="2" eb="4">
      <t>タイカイ</t>
    </rPh>
    <rPh sb="4" eb="7">
      <t>ヨビビ</t>
    </rPh>
    <rPh sb="9" eb="11">
      <t>ジカン</t>
    </rPh>
    <rPh sb="11" eb="13">
      <t>ジュギョウ</t>
    </rPh>
    <phoneticPr fontId="1"/>
  </si>
  <si>
    <t>秋季大会(体操)</t>
    <rPh sb="0" eb="2">
      <t>シュウキ</t>
    </rPh>
    <rPh sb="2" eb="4">
      <t>タイカイ</t>
    </rPh>
    <rPh sb="5" eb="7">
      <t>タイソウ</t>
    </rPh>
    <phoneticPr fontId="1"/>
  </si>
  <si>
    <t>職員会議･学年会・調査書等作成委員会　★</t>
    <rPh sb="0" eb="2">
      <t>ショクイン</t>
    </rPh>
    <rPh sb="2" eb="4">
      <t>カイギ</t>
    </rPh>
    <rPh sb="5" eb="8">
      <t>ガクネンカイ</t>
    </rPh>
    <rPh sb="9" eb="18">
      <t>チョウサショトウサクセイイインカイ</t>
    </rPh>
    <phoneticPr fontId="1"/>
  </si>
  <si>
    <t>4時間授業　生徒会専門委員会(3月分)　★</t>
    <rPh sb="1" eb="3">
      <t>ジカン</t>
    </rPh>
    <rPh sb="3" eb="5">
      <t>ジュギョウ</t>
    </rPh>
    <phoneticPr fontId="1"/>
  </si>
  <si>
    <t>PTA会計監査</t>
    <rPh sb="3" eb="5">
      <t>カイケイ</t>
    </rPh>
    <rPh sb="5" eb="7">
      <t>カンサ</t>
    </rPh>
    <phoneticPr fontId="1"/>
  </si>
  <si>
    <t>昭和の日</t>
    <rPh sb="0" eb="2">
      <t>ショウワ</t>
    </rPh>
    <rPh sb="3" eb="4">
      <t>ヒ</t>
    </rPh>
    <phoneticPr fontId="1"/>
  </si>
  <si>
    <t>体育祭予行①～④ 前期生徒総会⑥ 予行反省会　★</t>
    <rPh sb="9" eb="15">
      <t>ゼンキセイトソウカイ</t>
    </rPh>
    <phoneticPr fontId="1"/>
  </si>
  <si>
    <t>夏季大会(水泳)
太田小中資源回収</t>
    <rPh sb="0" eb="2">
      <t>カキ</t>
    </rPh>
    <rPh sb="2" eb="4">
      <t>タイカイ</t>
    </rPh>
    <rPh sb="5" eb="7">
      <t>スイエイ</t>
    </rPh>
    <rPh sb="9" eb="11">
      <t>オオタ</t>
    </rPh>
    <rPh sb="11" eb="13">
      <t>ショウチュウ</t>
    </rPh>
    <rPh sb="13" eb="15">
      <t>シゲン</t>
    </rPh>
    <rPh sb="15" eb="17">
      <t>カイシュウ</t>
    </rPh>
    <phoneticPr fontId="1"/>
  </si>
  <si>
    <t>北辰⑤</t>
    <rPh sb="0" eb="2">
      <t>ホクシン</t>
    </rPh>
    <phoneticPr fontId="1"/>
  </si>
  <si>
    <t>羽生ふじ発表日　進路検討委員会</t>
    <rPh sb="0" eb="2">
      <t>ハニュウ</t>
    </rPh>
    <rPh sb="4" eb="6">
      <t>ハッピョウ</t>
    </rPh>
    <rPh sb="6" eb="7">
      <t>ビ</t>
    </rPh>
    <rPh sb="8" eb="15">
      <t>シンロケントウイインカイ</t>
    </rPh>
    <phoneticPr fontId="1"/>
  </si>
  <si>
    <t>尿検査２次　眼科検診10:00　体育祭係会議</t>
    <rPh sb="0" eb="3">
      <t>ニョウケンサ</t>
    </rPh>
    <rPh sb="4" eb="5">
      <t>ジ</t>
    </rPh>
    <rPh sb="6" eb="8">
      <t>ガンカ</t>
    </rPh>
    <rPh sb="8" eb="10">
      <t>ケンシン</t>
    </rPh>
    <rPh sb="16" eb="22">
      <t>タイイクサイカカリカイギ</t>
    </rPh>
    <phoneticPr fontId="1"/>
  </si>
  <si>
    <t>太田小中資源回収</t>
    <rPh sb="0" eb="2">
      <t>オオタ</t>
    </rPh>
    <rPh sb="2" eb="4">
      <t>ショウチュウ</t>
    </rPh>
    <rPh sb="4" eb="6">
      <t>シゲン</t>
    </rPh>
    <rPh sb="6" eb="8">
      <t>カイシュウ</t>
    </rPh>
    <phoneticPr fontId="1"/>
  </si>
  <si>
    <t>秋季大会予備日　職員会議・学年会　★</t>
    <rPh sb="0" eb="2">
      <t>シュウキ</t>
    </rPh>
    <rPh sb="2" eb="4">
      <t>タイカイ</t>
    </rPh>
    <rPh sb="4" eb="7">
      <t>ヨビビ</t>
    </rPh>
    <rPh sb="8" eb="10">
      <t>ショクイン</t>
    </rPh>
    <rPh sb="10" eb="12">
      <t>カイギ</t>
    </rPh>
    <rPh sb="13" eb="16">
      <t>ガクネンカイ</t>
    </rPh>
    <phoneticPr fontId="1"/>
  </si>
  <si>
    <t>２年職場体験　１年校外学習</t>
    <rPh sb="1" eb="2">
      <t>ネン</t>
    </rPh>
    <rPh sb="2" eb="4">
      <t>ショクバ</t>
    </rPh>
    <rPh sb="4" eb="6">
      <t>タイケン</t>
    </rPh>
    <rPh sb="8" eb="9">
      <t>ネン</t>
    </rPh>
    <rPh sb="9" eb="13">
      <t>コウガイガクシュウ</t>
    </rPh>
    <phoneticPr fontId="1"/>
  </si>
  <si>
    <t>特支出願日</t>
    <rPh sb="0" eb="2">
      <t>トクシ</t>
    </rPh>
    <rPh sb="2" eb="4">
      <t>シュツガン</t>
    </rPh>
    <rPh sb="4" eb="5">
      <t>ビ</t>
    </rPh>
    <phoneticPr fontId="1"/>
  </si>
  <si>
    <t>体育祭準備⑤⑥</t>
    <rPh sb="0" eb="5">
      <t>タイイクサイジュンビ</t>
    </rPh>
    <phoneticPr fontId="1"/>
  </si>
  <si>
    <t>夏季休業日↑</t>
    <rPh sb="0" eb="2">
      <t>カキ</t>
    </rPh>
    <rPh sb="2" eb="5">
      <t>キュウギョウビ</t>
    </rPh>
    <phoneticPr fontId="1"/>
  </si>
  <si>
    <t>２年職場体験</t>
    <rPh sb="1" eb="2">
      <t>ネン</t>
    </rPh>
    <rPh sb="2" eb="4">
      <t>ショクバ</t>
    </rPh>
    <rPh sb="4" eb="6">
      <t>タイケン</t>
    </rPh>
    <phoneticPr fontId="1"/>
  </si>
  <si>
    <t>準備委員会9:00
職員集合11:00</t>
    <rPh sb="0" eb="2">
      <t>ジュンビ</t>
    </rPh>
    <rPh sb="2" eb="5">
      <t>イインカイ</t>
    </rPh>
    <rPh sb="10" eb="12">
      <t>ショクイン</t>
    </rPh>
    <rPh sb="12" eb="14">
      <t>シュウゴウ</t>
    </rPh>
    <phoneticPr fontId="1"/>
  </si>
  <si>
    <t>授業日数</t>
    <rPh sb="0" eb="2">
      <t>ジュギョウ</t>
    </rPh>
    <rPh sb="2" eb="4">
      <t>ニッスウ</t>
    </rPh>
    <phoneticPr fontId="1"/>
  </si>
  <si>
    <t>４月</t>
    <rPh sb="1" eb="2">
      <t>ガツ</t>
    </rPh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</si>
  <si>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</si>
  <si>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</si>
  <si>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</si>
  <si>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</si>
  <si>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</si>
  <si>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</si>
  <si>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</si>
  <si>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</si>
  <si>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３月</t>
    <phoneticPr fontId="1"/>
  </si>
  <si>
    <t>３年</t>
    <rPh sb="1" eb="2">
      <t>ネン</t>
    </rPh>
    <phoneticPr fontId="1"/>
  </si>
  <si>
    <t>　　行田市立太田中学校　令和７年度年間計画</t>
    <rPh sb="2" eb="11">
      <t>ギョウダシリツオオタチュウガッコウ</t>
    </rPh>
    <rPh sb="17" eb="19">
      <t>ネンカン</t>
    </rPh>
    <rPh sb="19" eb="21">
      <t>ケイカク</t>
    </rPh>
    <phoneticPr fontId="1"/>
  </si>
  <si>
    <t>R7年4月8日現在</t>
  </si>
  <si>
    <t>２０２６年１月</t>
    <rPh sb="4" eb="5">
      <t>ネン</t>
    </rPh>
    <phoneticPr fontId="1"/>
  </si>
  <si>
    <t>B日課　清掃なし</t>
  </si>
  <si>
    <t>全校朝会</t>
    <rPh sb="0" eb="4">
      <t>ゼンコウチョウカイ</t>
    </rPh>
    <phoneticPr fontId="18"/>
  </si>
  <si>
    <t>★２学期始業式</t>
  </si>
  <si>
    <t>秋季大会１日目</t>
    <rPh sb="0" eb="4">
      <t>シュウキタイカイ</t>
    </rPh>
    <rPh sb="5" eb="7">
      <t>ニチメ</t>
    </rPh>
    <phoneticPr fontId="18"/>
  </si>
  <si>
    <t>元旦</t>
    <rPh sb="0" eb="2">
      <t>ガンタン</t>
    </rPh>
    <phoneticPr fontId="18"/>
  </si>
  <si>
    <t>★生徒専門委員会</t>
  </si>
  <si>
    <t>給食開始
東部地区学力検査❷</t>
  </si>
  <si>
    <t>秋季大会２日目</t>
    <rPh sb="0" eb="4">
      <t>シュウキタイカイ</t>
    </rPh>
    <rPh sb="5" eb="7">
      <t>ニチメ</t>
    </rPh>
    <phoneticPr fontId="18"/>
  </si>
  <si>
    <t>北辰テスト（第６回）</t>
    <rPh sb="0" eb="2">
      <t>ホクシン</t>
    </rPh>
    <rPh sb="6" eb="7">
      <t>ダイ</t>
    </rPh>
    <rPh sb="8" eb="9">
      <t>カイ</t>
    </rPh>
    <phoneticPr fontId="18"/>
  </si>
  <si>
    <t>全校朝会</t>
  </si>
  <si>
    <t>休日</t>
    <rPh sb="0" eb="2">
      <t>キュウジツ</t>
    </rPh>
    <phoneticPr fontId="18"/>
  </si>
  <si>
    <t>憲法記念日</t>
    <rPh sb="0" eb="5">
      <t>ケンポウキネンビ</t>
    </rPh>
    <phoneticPr fontId="18"/>
  </si>
  <si>
    <t>全校朝会
夏季大会予備日①
尿検査２次</t>
  </si>
  <si>
    <t>夏季大会（陸上）</t>
  </si>
  <si>
    <t>秋季大会３日目</t>
    <rPh sb="5" eb="7">
      <t>ニチメ</t>
    </rPh>
    <phoneticPr fontId="18"/>
  </si>
  <si>
    <t>文化の日</t>
    <rPh sb="0" eb="2">
      <t>ブンカ</t>
    </rPh>
    <rPh sb="3" eb="4">
      <t>ヒ</t>
    </rPh>
    <phoneticPr fontId="18"/>
  </si>
  <si>
    <t>★生徒専門委員会</t>
    <rPh sb="1" eb="8">
      <t>セイトセンモンイインカイ</t>
    </rPh>
    <phoneticPr fontId="18"/>
  </si>
  <si>
    <t>追検査　全校朝会</t>
  </si>
  <si>
    <t>みどりの日</t>
    <rPh sb="4" eb="5">
      <t>ヒ</t>
    </rPh>
    <phoneticPr fontId="18"/>
  </si>
  <si>
    <t>★夏季大会予備日②
生徒専門委員会
尿検査２次</t>
  </si>
  <si>
    <t>B日課
夏季大会(陸上)予備日
薬物乱用防止教室⑥</t>
  </si>
  <si>
    <t>★全校朝会
生徒専門委員会</t>
    <rPh sb="1" eb="5">
      <t>ゼンコウチョウカイ</t>
    </rPh>
    <rPh sb="6" eb="8">
      <t>セイト</t>
    </rPh>
    <rPh sb="8" eb="10">
      <t>センモン</t>
    </rPh>
    <rPh sb="10" eb="13">
      <t>イインカイ</t>
    </rPh>
    <phoneticPr fontId="18"/>
  </si>
  <si>
    <t>★生徒専門委員会</t>
    <rPh sb="1" eb="3">
      <t>セイト</t>
    </rPh>
    <rPh sb="3" eb="5">
      <t>センモン</t>
    </rPh>
    <rPh sb="5" eb="8">
      <t>イインカイ</t>
    </rPh>
    <phoneticPr fontId="18"/>
  </si>
  <si>
    <t>★卒業式練習①②
三送会準備⑤⑥</t>
    <rPh sb="1" eb="4">
      <t>ソツギョウシキ</t>
    </rPh>
    <rPh sb="4" eb="6">
      <t>レンシュウ</t>
    </rPh>
    <rPh sb="9" eb="10">
      <t>サン</t>
    </rPh>
    <rPh sb="10" eb="11">
      <t>オク</t>
    </rPh>
    <rPh sb="11" eb="12">
      <t>カイ</t>
    </rPh>
    <rPh sb="12" eb="14">
      <t>ジュンビ</t>
    </rPh>
    <phoneticPr fontId="18"/>
  </si>
  <si>
    <t>こどもの日</t>
    <rPh sb="4" eb="5">
      <t>ヒ</t>
    </rPh>
    <phoneticPr fontId="18"/>
  </si>
  <si>
    <t>夏季大会（水泳）</t>
    <rPh sb="0" eb="4">
      <t>カキタイカイ</t>
    </rPh>
    <rPh sb="5" eb="7">
      <t>スイエイ</t>
    </rPh>
    <phoneticPr fontId="18"/>
  </si>
  <si>
    <t>三年生を送る会⑤⑥</t>
    <rPh sb="0" eb="3">
      <t>サンネンセイ</t>
    </rPh>
    <rPh sb="4" eb="5">
      <t>オク</t>
    </rPh>
    <rPh sb="6" eb="7">
      <t>カイ</t>
    </rPh>
    <phoneticPr fontId="18"/>
  </si>
  <si>
    <t>振替休日</t>
    <rPh sb="0" eb="4">
      <t>フリカエキュウジツ</t>
    </rPh>
    <phoneticPr fontId="18"/>
  </si>
  <si>
    <t>★</t>
  </si>
  <si>
    <t>体育祭</t>
  </si>
  <si>
    <t>新入生入学説明会⑥</t>
    <rPh sb="0" eb="3">
      <t>シンニュウセイ</t>
    </rPh>
    <rPh sb="3" eb="5">
      <t>ニュウガク</t>
    </rPh>
    <rPh sb="5" eb="8">
      <t>セツメイカイ</t>
    </rPh>
    <phoneticPr fontId="18"/>
  </si>
  <si>
    <t>入学許可候補者発表
１・２年素点交換</t>
    <rPh sb="0" eb="2">
      <t>ニュウガク</t>
    </rPh>
    <rPh sb="2" eb="4">
      <t>キョカ</t>
    </rPh>
    <rPh sb="4" eb="7">
      <t>コウホシャ</t>
    </rPh>
    <rPh sb="7" eb="9">
      <t>ハッピョウ</t>
    </rPh>
    <rPh sb="13" eb="14">
      <t>ネン</t>
    </rPh>
    <rPh sb="14" eb="18">
      <t>ソテンコウカン</t>
    </rPh>
    <phoneticPr fontId="18"/>
  </si>
  <si>
    <t>準備登校8:25</t>
  </si>
  <si>
    <t>B日課</t>
  </si>
  <si>
    <t>秋季大会予備日①
全校朝会</t>
    <rPh sb="0" eb="4">
      <t>シュウキタイカイ</t>
    </rPh>
    <rPh sb="4" eb="7">
      <t>ヨビビ</t>
    </rPh>
    <rPh sb="9" eb="13">
      <t>ゼンコウチョウカイ</t>
    </rPh>
    <phoneticPr fontId="18"/>
  </si>
  <si>
    <t>体育祭予備日</t>
  </si>
  <si>
    <t>北辰テスト（第７回）</t>
    <rPh sb="0" eb="2">
      <t>ホクシン</t>
    </rPh>
    <rPh sb="6" eb="7">
      <t>ダイ</t>
    </rPh>
    <rPh sb="8" eb="9">
      <t>カイ</t>
    </rPh>
    <phoneticPr fontId="18"/>
  </si>
  <si>
    <t>★入学式・始業式</t>
  </si>
  <si>
    <t>尿検査１次</t>
  </si>
  <si>
    <t>修学旅行</t>
    <rPh sb="0" eb="4">
      <t>シュウガクリョコウ</t>
    </rPh>
    <phoneticPr fontId="18"/>
  </si>
  <si>
    <t>B日課
県代表者会</t>
  </si>
  <si>
    <t>★秋季大会予備日②
生徒専門委員会</t>
  </si>
  <si>
    <t>B日課</t>
    <rPh sb="1" eb="3">
      <t>ニッカ</t>
    </rPh>
    <phoneticPr fontId="18"/>
  </si>
  <si>
    <t>★３学期始業式</t>
  </si>
  <si>
    <t>安全の日（自転車点検）
3時間授業
教科書配付①</t>
  </si>
  <si>
    <t>午前中B日課
修学旅行保護者会
PTA総会・部活動保護者会</t>
  </si>
  <si>
    <t>★B日課</t>
    <rPh sb="2" eb="4">
      <t>ニッカ</t>
    </rPh>
    <phoneticPr fontId="1"/>
  </si>
  <si>
    <t>英語弁論大会</t>
  </si>
  <si>
    <t>秋季大会予備日③</t>
    <rPh sb="0" eb="4">
      <t>シュウキタイカイ</t>
    </rPh>
    <phoneticPr fontId="18"/>
  </si>
  <si>
    <t>★給食開始
生徒会専門委員会
特支入学願書等受付</t>
  </si>
  <si>
    <t>身体測定①
給食・清掃開始
新入生歓迎会⑤⑥</t>
    <phoneticPr fontId="18"/>
  </si>
  <si>
    <t>修学旅行</t>
    <rPh sb="0" eb="4">
      <t>シュウガクリョコウ</t>
    </rPh>
    <phoneticPr fontId="1"/>
  </si>
  <si>
    <t>★安全の日</t>
  </si>
  <si>
    <t>東部地区学力検査❸</t>
  </si>
  <si>
    <t>★ふれあいデー
B日課</t>
    <rPh sb="9" eb="11">
      <t>ニッカ</t>
    </rPh>
    <phoneticPr fontId="18"/>
  </si>
  <si>
    <t>２年消費者講座</t>
    <rPh sb="1" eb="2">
      <t>ネン</t>
    </rPh>
    <rPh sb="2" eb="5">
      <t>ショウヒシャ</t>
    </rPh>
    <rPh sb="5" eb="7">
      <t>コウザ</t>
    </rPh>
    <phoneticPr fontId="1"/>
  </si>
  <si>
    <t>B日課
卒業式予行①～③</t>
    <rPh sb="1" eb="3">
      <t>ニッカ</t>
    </rPh>
    <rPh sb="4" eb="7">
      <t>ソツギョウシキ</t>
    </rPh>
    <rPh sb="7" eb="9">
      <t>ヨコウ</t>
    </rPh>
    <phoneticPr fontId="18"/>
  </si>
  <si>
    <t>避難訓練⑥</t>
  </si>
  <si>
    <t>★夏季大会予備日③
修学旅行振替休日</t>
    <rPh sb="1" eb="5">
      <t>カキタイカイ</t>
    </rPh>
    <rPh sb="5" eb="8">
      <t>ヨビビ</t>
    </rPh>
    <rPh sb="10" eb="14">
      <t>シュウガクリョコウ</t>
    </rPh>
    <rPh sb="14" eb="18">
      <t>フリカエキュウジツ</t>
    </rPh>
    <phoneticPr fontId="18"/>
  </si>
  <si>
    <t>山の日</t>
    <rPh sb="0" eb="1">
      <t>ヤマ</t>
    </rPh>
    <rPh sb="2" eb="3">
      <t>ヒ</t>
    </rPh>
    <phoneticPr fontId="18"/>
  </si>
  <si>
    <t>B日課５時間
三者面談期間（～21日）</t>
  </si>
  <si>
    <t>建国記念の日</t>
    <rPh sb="0" eb="4">
      <t>ケンコクキネン</t>
    </rPh>
    <rPh sb="5" eb="6">
      <t>ヒ</t>
    </rPh>
    <phoneticPr fontId="18"/>
  </si>
  <si>
    <t>★B日課
3年給食終了
生徒専門委員会</t>
    <rPh sb="2" eb="4">
      <t>ニッカ</t>
    </rPh>
    <rPh sb="6" eb="7">
      <t>ネン</t>
    </rPh>
    <rPh sb="7" eb="9">
      <t>キュウショク</t>
    </rPh>
    <rPh sb="9" eb="11">
      <t>シュウリョウ</t>
    </rPh>
    <rPh sb="12" eb="19">
      <t>セイトセンモンイインカイ</t>
    </rPh>
    <phoneticPr fontId="18"/>
  </si>
  <si>
    <t>東部地区学力検査❶</t>
    <rPh sb="0" eb="4">
      <t>トウブチク</t>
    </rPh>
    <rPh sb="4" eb="8">
      <t>ガクリ</t>
    </rPh>
    <phoneticPr fontId="18"/>
  </si>
  <si>
    <t>閉庁日</t>
  </si>
  <si>
    <t>成人の日</t>
    <rPh sb="0" eb="2">
      <t>セイジン</t>
    </rPh>
    <rPh sb="3" eb="4">
      <t>ヒ</t>
    </rPh>
    <phoneticPr fontId="18"/>
  </si>
  <si>
    <t>３年期末テスト</t>
    <rPh sb="1" eb="2">
      <t>ネン</t>
    </rPh>
    <rPh sb="2" eb="4">
      <t>キマツ</t>
    </rPh>
    <phoneticPr fontId="18"/>
  </si>
  <si>
    <t>B日課
準備⑤⑥</t>
  </si>
  <si>
    <t>県学調（3年）</t>
    <rPh sb="0" eb="3">
      <t>ケンガクチョウ</t>
    </rPh>
    <rPh sb="5" eb="6">
      <t>ネン</t>
    </rPh>
    <phoneticPr fontId="18"/>
  </si>
  <si>
    <t>尿検査２次予備日</t>
  </si>
  <si>
    <t>スポーツの日</t>
    <rPh sb="5" eb="6">
      <t>ヒ</t>
    </rPh>
    <phoneticPr fontId="18"/>
  </si>
  <si>
    <t>特支入学願書等受付</t>
  </si>
  <si>
    <t>出願書類等の提出期間（～2/17)
郵送による出願日
３年期末テスト</t>
    <rPh sb="0" eb="4">
      <t>シュツガンショルイ</t>
    </rPh>
    <rPh sb="4" eb="5">
      <t>トウ</t>
    </rPh>
    <rPh sb="6" eb="10">
      <t>テイシュツキカン</t>
    </rPh>
    <rPh sb="18" eb="20">
      <t>ユウソウ</t>
    </rPh>
    <rPh sb="23" eb="25">
      <t>シュツガン</t>
    </rPh>
    <rPh sb="25" eb="26">
      <t>ビ</t>
    </rPh>
    <rPh sb="28" eb="29">
      <t>ネン</t>
    </rPh>
    <rPh sb="29" eb="31">
      <t>キマツ</t>
    </rPh>
    <phoneticPr fontId="18"/>
  </si>
  <si>
    <t>第77回卒業証書授与式</t>
    <rPh sb="0" eb="1">
      <t>ダイ</t>
    </rPh>
    <rPh sb="3" eb="4">
      <t>カイ</t>
    </rPh>
    <rPh sb="4" eb="6">
      <t>ソツギョウ</t>
    </rPh>
    <rPh sb="6" eb="8">
      <t>ショウショ</t>
    </rPh>
    <rPh sb="8" eb="10">
      <t>ジュヨ</t>
    </rPh>
    <rPh sb="10" eb="11">
      <t>シキカイソツギョウショウショジュヨシキ</t>
    </rPh>
    <phoneticPr fontId="18"/>
  </si>
  <si>
    <t>★前期時間割開始
生徒会専門委員会</t>
  </si>
  <si>
    <t>小中あいさつ運動
生徒総会⑥</t>
  </si>
  <si>
    <t>１学期末PTA</t>
  </si>
  <si>
    <t>★中間テスト
県代表者会</t>
  </si>
  <si>
    <t>県民の日</t>
    <rPh sb="0" eb="2">
      <t>ケンミン</t>
    </rPh>
    <rPh sb="3" eb="4">
      <t>ヒ</t>
    </rPh>
    <phoneticPr fontId="18"/>
  </si>
  <si>
    <t>★避難訓練⑥
ふれあいデー
特支志願先変更</t>
  </si>
  <si>
    <t>★５時間授業（清掃なし）</t>
  </si>
  <si>
    <t>県学調（1年）
尿検査１次予備日</t>
  </si>
  <si>
    <t>敬老の日</t>
    <rPh sb="0" eb="2">
      <t>ケイロウ</t>
    </rPh>
    <rPh sb="3" eb="4">
      <t>ヒ</t>
    </rPh>
    <phoneticPr fontId="18"/>
  </si>
  <si>
    <t>★B５時間</t>
  </si>
  <si>
    <t>２学期PTA
１.2年スキー説明会</t>
  </si>
  <si>
    <t>北辰テスト（２年２回・１年１回））</t>
    <rPh sb="0" eb="2">
      <t>ホクシン</t>
    </rPh>
    <rPh sb="7" eb="8">
      <t>ネン</t>
    </rPh>
    <rPh sb="9" eb="10">
      <t>カイ</t>
    </rPh>
    <rPh sb="12" eb="13">
      <t>ネン</t>
    </rPh>
    <rPh sb="14" eb="15">
      <t>カイ</t>
    </rPh>
    <phoneticPr fontId="18"/>
  </si>
  <si>
    <t>★５時間授業（清掃なし）
全国学調（理・質）①②</t>
  </si>
  <si>
    <t>県学調（2年）
尿検査１次予備日</t>
  </si>
  <si>
    <t>★給食終了
大掃除　ふれあいデー</t>
  </si>
  <si>
    <t>駅伝大会</t>
    <rPh sb="0" eb="4">
      <t>エキデンタイカイ</t>
    </rPh>
    <phoneticPr fontId="18"/>
  </si>
  <si>
    <t>成績交換</t>
    <rPh sb="0" eb="4">
      <t>セイセキコウカン</t>
    </rPh>
    <phoneticPr fontId="18"/>
  </si>
  <si>
    <t>全国学調（国・数）①②
(仮入部)</t>
  </si>
  <si>
    <t>3時間</t>
    <rPh sb="1" eb="3">
      <t>ジカン</t>
    </rPh>
    <phoneticPr fontId="1"/>
  </si>
  <si>
    <t>★ふれあいデー
職場体験学習(～19日)
秋季大会代表者会議</t>
  </si>
  <si>
    <t>３年進路PTA</t>
  </si>
  <si>
    <t>小中あいさつ運動</t>
  </si>
  <si>
    <t>（仮入部）</t>
  </si>
  <si>
    <t>１学期終業式
職員会議・学年会</t>
  </si>
  <si>
    <t>★B日課５時間
清掃なし</t>
  </si>
  <si>
    <t>★志願先変更期間
安全の日
小中あいさつ運動</t>
  </si>
  <si>
    <t>★B日課
１・２年学年末PTA</t>
  </si>
  <si>
    <t>眼科検診13:30</t>
  </si>
  <si>
    <t>志願先変更期間</t>
  </si>
  <si>
    <t>B日課　清掃なし
２年耳鼻科検診13:15</t>
  </si>
  <si>
    <t>★テスト期間（～27日）</t>
  </si>
  <si>
    <t>北辰テスト（第３回）</t>
    <rPh sb="0" eb="2">
      <t>ホクシン</t>
    </rPh>
    <rPh sb="6" eb="7">
      <t>ダイ</t>
    </rPh>
    <rPh sb="8" eb="9">
      <t>カイ</t>
    </rPh>
    <phoneticPr fontId="18"/>
  </si>
  <si>
    <t>ふれあいデー</t>
    <phoneticPr fontId="18"/>
  </si>
  <si>
    <t>★B日課</t>
    <rPh sb="2" eb="4">
      <t>ニッカ</t>
    </rPh>
    <phoneticPr fontId="18"/>
  </si>
  <si>
    <t>★B日課
ふれあいデー</t>
    <phoneticPr fontId="18"/>
  </si>
  <si>
    <t>★内科検診14:00</t>
  </si>
  <si>
    <t>★ふれあいデー</t>
  </si>
  <si>
    <t>夏季大会（体操）</t>
  </si>
  <si>
    <t>海の日</t>
    <rPh sb="0" eb="1">
      <t>ウミ</t>
    </rPh>
    <rPh sb="2" eb="3">
      <t>ヒ</t>
    </rPh>
    <phoneticPr fontId="18"/>
  </si>
  <si>
    <t>テスト期間（～28日）</t>
    <rPh sb="3" eb="5">
      <t>キカン</t>
    </rPh>
    <rPh sb="9" eb="10">
      <t>ニチ</t>
    </rPh>
    <phoneticPr fontId="18"/>
  </si>
  <si>
    <t>★スキー教室(～23日)
３年４時間
特支入学選考日</t>
  </si>
  <si>
    <t>（仮入部）
１年自転車安全教室⑤⑥</t>
  </si>
  <si>
    <t>通信陸上大会</t>
  </si>
  <si>
    <t>北辰テスト（3年２回・２年１回）</t>
  </si>
  <si>
    <t>三者面談（～31日）</t>
  </si>
  <si>
    <t>★ふれあいデー
生徒会役員改選選挙⑥</t>
    <phoneticPr fontId="18"/>
  </si>
  <si>
    <t>★３年４時間
（３年給食１クラス分）
特支入学選考日</t>
  </si>
  <si>
    <t>通信陸上大会（予備）</t>
  </si>
  <si>
    <t>★定時退勤ウィーク(～27日)</t>
    <phoneticPr fontId="18"/>
  </si>
  <si>
    <t>秋分の日</t>
    <rPh sb="0" eb="2">
      <t>シュウブン</t>
    </rPh>
    <rPh sb="3" eb="4">
      <t>ヒ</t>
    </rPh>
    <phoneticPr fontId="18"/>
  </si>
  <si>
    <t>市内音楽会</t>
    <rPh sb="0" eb="2">
      <t>シナイ</t>
    </rPh>
    <rPh sb="2" eb="5">
      <t>オンガクカイ</t>
    </rPh>
    <phoneticPr fontId="18"/>
  </si>
  <si>
    <t>勤労感謝の日</t>
    <rPh sb="0" eb="4">
      <t>キンロウカンシャ</t>
    </rPh>
    <rPh sb="5" eb="6">
      <t>ヒ</t>
    </rPh>
    <phoneticPr fontId="18"/>
  </si>
  <si>
    <t>★３年４時間</t>
    <rPh sb="2" eb="3">
      <t>ネン</t>
    </rPh>
    <rPh sb="4" eb="6">
      <t>ジカン</t>
    </rPh>
    <phoneticPr fontId="18"/>
  </si>
  <si>
    <t>天皇誕生日</t>
    <rPh sb="0" eb="2">
      <t>テンノウ</t>
    </rPh>
    <rPh sb="2" eb="5">
      <t>タンジョウビ</t>
    </rPh>
    <phoneticPr fontId="18"/>
  </si>
  <si>
    <t>歯科健診9:00
（仮入部）</t>
  </si>
  <si>
    <t>★よい歯の教室（１年）⑤</t>
    <phoneticPr fontId="18"/>
  </si>
  <si>
    <t>★</t>
    <phoneticPr fontId="18"/>
  </si>
  <si>
    <t>★２学期終業式</t>
  </si>
  <si>
    <t>北埼玉地区児童生徒美術展</t>
  </si>
  <si>
    <t>B日課　給食終了・大掃除
小学校卒業式</t>
  </si>
  <si>
    <t>部活動ミーティング
心電図検査　尿検査１次</t>
  </si>
  <si>
    <t>★期末テスト</t>
    <rPh sb="1" eb="3">
      <t>キマツ</t>
    </rPh>
    <phoneticPr fontId="18"/>
  </si>
  <si>
    <t>全校除草7:00</t>
  </si>
  <si>
    <t>秋季大会（陸上）</t>
  </si>
  <si>
    <t>行田市少年の主張大会</t>
  </si>
  <si>
    <t>北辰テスト（第８回）
北埼玉地区児童生徒美術展</t>
  </si>
  <si>
    <t>★ふれあいデー
１・２年期末テスト</t>
  </si>
  <si>
    <t>★期末テスト
ふれあいデー</t>
    <rPh sb="1" eb="3">
      <t>キマツ</t>
    </rPh>
    <phoneticPr fontId="18"/>
  </si>
  <si>
    <t>秋季大会（陸上）予備日</t>
    <rPh sb="0" eb="2">
      <t>シュウキ</t>
    </rPh>
    <rPh sb="2" eb="4">
      <t>タイカイ</t>
    </rPh>
    <rPh sb="5" eb="7">
      <t>リクジョウ</t>
    </rPh>
    <rPh sb="8" eb="11">
      <t>ヨビビ</t>
    </rPh>
    <phoneticPr fontId="18"/>
  </si>
  <si>
    <t>★１・２年期末テスト
学力検査</t>
    <rPh sb="4" eb="5">
      <t>ネン</t>
    </rPh>
    <rPh sb="5" eb="7">
      <t>キマツ</t>
    </rPh>
    <rPh sb="11" eb="15">
      <t>ガクリョクケンサ</t>
    </rPh>
    <phoneticPr fontId="18"/>
  </si>
  <si>
    <t>★修了式</t>
    <rPh sb="1" eb="4">
      <t>シュウリョウシキ</t>
    </rPh>
    <phoneticPr fontId="1"/>
  </si>
  <si>
    <t>北辰テスト（第１回）</t>
    <rPh sb="0" eb="2">
      <t>ホクシン</t>
    </rPh>
    <rPh sb="6" eb="7">
      <t>ダイ</t>
    </rPh>
    <rPh sb="8" eb="9">
      <t>カイ</t>
    </rPh>
    <phoneticPr fontId="18"/>
  </si>
  <si>
    <t>夏季大会１日目</t>
    <rPh sb="0" eb="4">
      <t>カキタイカイ</t>
    </rPh>
    <rPh sb="5" eb="7">
      <t>ニチメ</t>
    </rPh>
    <phoneticPr fontId="18"/>
  </si>
  <si>
    <t>秋季大会（体操）</t>
    <rPh sb="0" eb="2">
      <t>シュウキ</t>
    </rPh>
    <rPh sb="2" eb="4">
      <t>タイカイ</t>
    </rPh>
    <rPh sb="5" eb="7">
      <t>タイソウ</t>
    </rPh>
    <phoneticPr fontId="18"/>
  </si>
  <si>
    <t>学年会</t>
    <rPh sb="0" eb="3">
      <t>ガクネンカイ</t>
    </rPh>
    <phoneticPr fontId="18"/>
  </si>
  <si>
    <t>出願入力期間(～2/10)
特支追検査</t>
  </si>
  <si>
    <t>★１・２年実力テスト
実技検査・面接</t>
    <rPh sb="4" eb="5">
      <t>ネン</t>
    </rPh>
    <rPh sb="5" eb="7">
      <t>ジツリョク</t>
    </rPh>
    <rPh sb="11" eb="15">
      <t>ジツギケンサ</t>
    </rPh>
    <rPh sb="16" eb="18">
      <t>メンセツ</t>
    </rPh>
    <phoneticPr fontId="18"/>
  </si>
  <si>
    <t>★離任式⑤</t>
    <rPh sb="1" eb="4">
      <t>リニンシキ</t>
    </rPh>
    <phoneticPr fontId="1"/>
  </si>
  <si>
    <t>夏季大会２日目</t>
    <rPh sb="0" eb="4">
      <t>カキタイカイ</t>
    </rPh>
    <rPh sb="5" eb="7">
      <t>ニチメ</t>
    </rPh>
    <phoneticPr fontId="18"/>
  </si>
  <si>
    <t>北辰テスト（第５回）</t>
    <rPh sb="0" eb="2">
      <t>ホクシン</t>
    </rPh>
    <rPh sb="6" eb="7">
      <t>ダイ</t>
    </rPh>
    <rPh sb="8" eb="9">
      <t>カイ</t>
    </rPh>
    <phoneticPr fontId="18"/>
  </si>
  <si>
    <t>特別日課（午前中４５分）
朝：生徒会役員引継ぎ式</t>
  </si>
  <si>
    <t>昭和の日</t>
    <rPh sb="0" eb="2">
      <t>ショウワ</t>
    </rPh>
    <rPh sb="3" eb="4">
      <t>ヒ</t>
    </rPh>
    <phoneticPr fontId="18"/>
  </si>
  <si>
    <t>夏季大会３日目</t>
    <rPh sb="0" eb="4">
      <t>カキタイカイ</t>
    </rPh>
    <rPh sb="5" eb="7">
      <t>ニチメ</t>
    </rPh>
    <phoneticPr fontId="18"/>
  </si>
  <si>
    <t>生徒総会学級討議
除草集会</t>
  </si>
  <si>
    <t>特支入学許可候補者発表日</t>
  </si>
  <si>
    <t>PTA会計監査</t>
  </si>
  <si>
    <t>太田小運動会</t>
    <rPh sb="0" eb="3">
      <t>オオタショウ</t>
    </rPh>
    <rPh sb="3" eb="6">
      <t>ウンドウカイ</t>
    </rPh>
    <phoneticPr fontId="18"/>
  </si>
  <si>
    <t>北辰テスト（第４回）</t>
    <rPh sb="0" eb="2">
      <t>ホクシン</t>
    </rPh>
    <rPh sb="6" eb="7">
      <t>ダイ</t>
    </rPh>
    <rPh sb="8" eb="9">
      <t>カイ</t>
    </rPh>
    <phoneticPr fontId="18"/>
  </si>
  <si>
    <t>R7年2月25日現在</t>
  </si>
  <si>
    <t>着任の会8:30　運営委員会9:00　(辞令交付式14:20)</t>
    <phoneticPr fontId="18"/>
  </si>
  <si>
    <t>学年会
朝:教育相談カード</t>
  </si>
  <si>
    <t>太田小中合同学校保健委員会p.m.</t>
    <rPh sb="0" eb="2">
      <t>オオタ</t>
    </rPh>
    <rPh sb="2" eb="4">
      <t>ショウチュウ</t>
    </rPh>
    <rPh sb="4" eb="6">
      <t>ゴウドウ</t>
    </rPh>
    <rPh sb="6" eb="8">
      <t>ガッコウ</t>
    </rPh>
    <rPh sb="8" eb="13">
      <t>ホケンイインカイ</t>
    </rPh>
    <phoneticPr fontId="18"/>
  </si>
  <si>
    <t>★２学期始業式
職員会議・学年会</t>
  </si>
  <si>
    <t>朝:教育相談カード</t>
  </si>
  <si>
    <t>職員会議8:30
教科会13:00
学年会15:00</t>
    <phoneticPr fontId="18"/>
  </si>
  <si>
    <t>中体連研究協議会（総会）</t>
    <phoneticPr fontId="18"/>
  </si>
  <si>
    <t>★生徒専門委員会
朝:教育相談カード</t>
  </si>
  <si>
    <t>給食開始
ケヤキ連絡会16:30
東部地区学力検査❷</t>
  </si>
  <si>
    <t>３年成績交換
朝:教育相談カード</t>
  </si>
  <si>
    <t>職員会議8:30
学年会13:00</t>
    <phoneticPr fontId="18"/>
  </si>
  <si>
    <t>★避難訓練⑥
生徒会専門委員会</t>
    <rPh sb="1" eb="5">
      <t>ヒナンクンレン</t>
    </rPh>
    <rPh sb="7" eb="10">
      <t>セイトカイ</t>
    </rPh>
    <rPh sb="10" eb="12">
      <t>センモン</t>
    </rPh>
    <rPh sb="12" eb="15">
      <t>イインカイ</t>
    </rPh>
    <phoneticPr fontId="1"/>
  </si>
  <si>
    <t>校内研修（評価・評定）8:30
机移動13:30
職員会議</t>
    <rPh sb="0" eb="4">
      <t>コウナイケンシュウ</t>
    </rPh>
    <rPh sb="5" eb="7">
      <t>ヒョウカ</t>
    </rPh>
    <rPh sb="8" eb="10">
      <t>ヒョウテイ</t>
    </rPh>
    <rPh sb="25" eb="29">
      <t>ショクインカイギ</t>
    </rPh>
    <phoneticPr fontId="18"/>
  </si>
  <si>
    <t>素点交換　B日課
夏季大会(陸上)予備日
薬物乱用防止教室⑥</t>
    <rPh sb="6" eb="8">
      <t>ニッカ</t>
    </rPh>
    <phoneticPr fontId="18"/>
  </si>
  <si>
    <t>小中合同研修会</t>
    <rPh sb="0" eb="4">
      <t>ショウチュウゴウドウ</t>
    </rPh>
    <rPh sb="4" eb="7">
      <t>ケンシュウカイ</t>
    </rPh>
    <phoneticPr fontId="18"/>
  </si>
  <si>
    <t>素点交換</t>
    <rPh sb="0" eb="4">
      <t>ソテンコウカン</t>
    </rPh>
    <phoneticPr fontId="18"/>
  </si>
  <si>
    <t>★校内研修</t>
  </si>
  <si>
    <t>準備登校8:25
出会いの会</t>
    <phoneticPr fontId="18"/>
  </si>
  <si>
    <t>学年会　B日課</t>
    <rPh sb="0" eb="3">
      <t>ガクネンカイ</t>
    </rPh>
    <rPh sb="5" eb="7">
      <t>ニッカ</t>
    </rPh>
    <phoneticPr fontId="18"/>
  </si>
  <si>
    <t>★入学式・始業式
職員会議
学年会</t>
  </si>
  <si>
    <t>修学支援委員会</t>
    <rPh sb="0" eb="7">
      <t>シュウガクシエンイインカイ</t>
    </rPh>
    <phoneticPr fontId="18"/>
  </si>
  <si>
    <t>★秋季大会予備日②
生徒専門委員会
朝:教育相談カード</t>
  </si>
  <si>
    <t>★３学期始業式
職員会議・学年会</t>
  </si>
  <si>
    <t>安全の日（自転車点検）
3時間授業
教科書配付①
校内研修（ミライシード）</t>
    <phoneticPr fontId="18"/>
  </si>
  <si>
    <t>午前中B日課
修学旅行保護者会
PTA総会・部活動保護者会</t>
    <phoneticPr fontId="18"/>
  </si>
  <si>
    <t>★職員会議(進級認定)</t>
  </si>
  <si>
    <t>★安全の日
朝:教育相談カード</t>
  </si>
  <si>
    <t>校内音楽会
駅伝大会代表者会議
学校運営協議会</t>
    <phoneticPr fontId="18"/>
  </si>
  <si>
    <t>避難訓練⑥
ケヤキ連絡会16:30</t>
  </si>
  <si>
    <t>B日課
成績交換</t>
    <rPh sb="1" eb="3">
      <t>ニッカ</t>
    </rPh>
    <rPh sb="4" eb="8">
      <t>セイセキコウカン</t>
    </rPh>
    <phoneticPr fontId="18"/>
  </si>
  <si>
    <t>★職員会議</t>
  </si>
  <si>
    <t>成績交換
B日課</t>
  </si>
  <si>
    <t>特支入学願書等受付
朝:教育相談カード</t>
  </si>
  <si>
    <t>★市教研
朝:教育相談カード
５時間授業</t>
  </si>
  <si>
    <t>★A５時間</t>
    <rPh sb="3" eb="5">
      <t>ジカン</t>
    </rPh>
    <phoneticPr fontId="18"/>
  </si>
  <si>
    <t>ケヤキ連絡会16:30</t>
  </si>
  <si>
    <t>★市教研　５時間授業
全国学調（理・質）①②</t>
  </si>
  <si>
    <t>★給食終了
大掃除　ふれあいデー</t>
    <rPh sb="1" eb="3">
      <t>キュウショク</t>
    </rPh>
    <phoneticPr fontId="1"/>
  </si>
  <si>
    <t>進路PTA</t>
    <rPh sb="0" eb="2">
      <t>シンロ</t>
    </rPh>
    <phoneticPr fontId="18"/>
  </si>
  <si>
    <t>★B日課５時間（清掃なし）
調査書等作成委員会②</t>
    <phoneticPr fontId="18"/>
  </si>
  <si>
    <t>校内応急手当講習</t>
  </si>
  <si>
    <t>志願先変更期間
中体連行事研究協議会</t>
  </si>
  <si>
    <t>B日課　学年会
清掃なし
２年耳鼻科検診13:15</t>
  </si>
  <si>
    <t>★３年素点交換</t>
  </si>
  <si>
    <t>★職員会議
内科検診14:00</t>
  </si>
  <si>
    <t>★ふれあいデー
夏季大会代表者会</t>
  </si>
  <si>
    <t>★ふれあいデー
生徒指導用写真撮影</t>
  </si>
  <si>
    <t>歯科健診9:00
（仮入部）全県校長会</t>
  </si>
  <si>
    <t>中学校教育課程</t>
    <rPh sb="0" eb="3">
      <t>チュウガッコウ</t>
    </rPh>
    <rPh sb="3" eb="7">
      <t>キョウイクカテイ</t>
    </rPh>
    <phoneticPr fontId="18"/>
  </si>
  <si>
    <t>★２学期終業式
職員会議・学年会</t>
  </si>
  <si>
    <t>★学年会</t>
  </si>
  <si>
    <t>部活動ミーティング
心電図検査　尿検査１次
学校開放団体代表者会</t>
  </si>
  <si>
    <t>行田市研修大会</t>
    <rPh sb="0" eb="3">
      <t>ギョウダシ</t>
    </rPh>
    <rPh sb="3" eb="7">
      <t>ケンシュウタイカイ</t>
    </rPh>
    <phoneticPr fontId="18"/>
  </si>
  <si>
    <t>全校除草7:00
校内研修
運営委員会13:00</t>
  </si>
  <si>
    <t>★学年会</t>
    <rPh sb="1" eb="4">
      <t>ガクネンカイ</t>
    </rPh>
    <phoneticPr fontId="18"/>
  </si>
  <si>
    <t>★ふれあいデー
１・２年期末テスト</t>
    <rPh sb="11" eb="12">
      <t>ネン</t>
    </rPh>
    <rPh sb="12" eb="14">
      <t>キマツ</t>
    </rPh>
    <phoneticPr fontId="18"/>
  </si>
  <si>
    <t>★職員会議・卒業認定</t>
  </si>
  <si>
    <t>★A５時間　ふれあいデー</t>
  </si>
  <si>
    <t>(進路検討委員会)</t>
  </si>
  <si>
    <t>★職員会議
調査書等作成委員会</t>
  </si>
  <si>
    <t>準備委員会9:00
職員集合11:00</t>
    <phoneticPr fontId="18"/>
  </si>
  <si>
    <t>入学許可候補者発表</t>
    <rPh sb="0" eb="2">
      <t>ニュウガク</t>
    </rPh>
    <rPh sb="2" eb="4">
      <t>キョカ</t>
    </rPh>
    <rPh sb="4" eb="7">
      <t>コウホシャ</t>
    </rPh>
    <rPh sb="7" eb="9">
      <t>ハッピョウ</t>
    </rPh>
    <phoneticPr fontId="18"/>
  </si>
  <si>
    <t>★中間テスト</t>
    <phoneticPr fontId="18"/>
  </si>
  <si>
    <t>★ふれあいデー
職場体験学習(～19日)</t>
    <phoneticPr fontId="18"/>
  </si>
  <si>
    <t>B日課</t>
    <phoneticPr fontId="18"/>
  </si>
  <si>
    <t>校内音楽会</t>
    <phoneticPr fontId="18"/>
  </si>
  <si>
    <t>生徒総会学級討議</t>
    <phoneticPr fontId="18"/>
  </si>
  <si>
    <t>★ふれあいデー
生徒指導用写真撮影⑥</t>
    <phoneticPr fontId="18"/>
  </si>
  <si>
    <t>★B５時間
ふれあいデー</t>
    <phoneticPr fontId="18"/>
  </si>
  <si>
    <t>小中合同人権教育研修会</t>
    <rPh sb="0" eb="4">
      <t>ショウチュウゴウドウ</t>
    </rPh>
    <rPh sb="4" eb="8">
      <t>ジンケンキョウイク</t>
    </rPh>
    <rPh sb="8" eb="11">
      <t>ケンシュウカイ</t>
    </rPh>
    <phoneticPr fontId="18"/>
  </si>
  <si>
    <t>　　行田市立太田中学校　令和８年度年間計画</t>
    <rPh sb="2" eb="11">
      <t>ギョウダシリツオオタチュウガッコウ</t>
    </rPh>
    <rPh sb="17" eb="19">
      <t>ネンカン</t>
    </rPh>
    <rPh sb="19" eb="21">
      <t>ケイカク</t>
    </rPh>
    <phoneticPr fontId="1"/>
  </si>
  <si>
    <t>生徒指導用写真撮影</t>
    <rPh sb="0" eb="5">
      <t>セイトシドウヨウ</t>
    </rPh>
    <rPh sb="5" eb="7">
      <t>シャシン</t>
    </rPh>
    <rPh sb="7" eb="9">
      <t>サツエイ</t>
    </rPh>
    <phoneticPr fontId="18"/>
  </si>
  <si>
    <t>内科検診</t>
    <rPh sb="0" eb="4">
      <t>ナイカケンシン</t>
    </rPh>
    <phoneticPr fontId="18"/>
  </si>
  <si>
    <t>心電図検査</t>
    <rPh sb="0" eb="5">
      <t>シンデンズケンサ</t>
    </rPh>
    <phoneticPr fontId="18"/>
  </si>
  <si>
    <t>学校開放団体代表者会</t>
    <rPh sb="0" eb="6">
      <t>ガッコウカイホウダンタイ</t>
    </rPh>
    <rPh sb="6" eb="10">
      <t>ダイヒョウシャカイ</t>
    </rPh>
    <phoneticPr fontId="18"/>
  </si>
  <si>
    <t>尿検査</t>
    <rPh sb="0" eb="3">
      <t>ニョウケンサ</t>
    </rPh>
    <phoneticPr fontId="18"/>
  </si>
  <si>
    <t>歯科健診</t>
    <rPh sb="0" eb="4">
      <t>シカケンシン</t>
    </rPh>
    <phoneticPr fontId="18"/>
  </si>
  <si>
    <t>２年耳鼻科検診</t>
    <rPh sb="1" eb="2">
      <t>ネン</t>
    </rPh>
    <rPh sb="2" eb="7">
      <t>ジビカケンシン</t>
    </rPh>
    <phoneticPr fontId="18"/>
  </si>
  <si>
    <t>眼科検診</t>
    <rPh sb="0" eb="4">
      <t>ガンカケンシン</t>
    </rPh>
    <phoneticPr fontId="18"/>
  </si>
  <si>
    <t>よい歯の教室</t>
    <rPh sb="2" eb="3">
      <t>ハ</t>
    </rPh>
    <rPh sb="4" eb="6">
      <t>キョウシツ</t>
    </rPh>
    <phoneticPr fontId="18"/>
  </si>
  <si>
    <t>薬物乱用防止教室</t>
    <rPh sb="0" eb="4">
      <t>ヤクブツランヨウ</t>
    </rPh>
    <rPh sb="4" eb="8">
      <t>ボウシキョウシツ</t>
    </rPh>
    <phoneticPr fontId="18"/>
  </si>
  <si>
    <t>修学旅行１日目</t>
    <rPh sb="0" eb="4">
      <t>シュウガクリョコウ</t>
    </rPh>
    <rPh sb="5" eb="7">
      <t>ニチメ</t>
    </rPh>
    <phoneticPr fontId="18"/>
  </si>
  <si>
    <t>修学旅行２日目</t>
    <rPh sb="0" eb="4">
      <t>シュウガクリョコウ</t>
    </rPh>
    <rPh sb="5" eb="7">
      <t>ニチメ</t>
    </rPh>
    <phoneticPr fontId="18"/>
  </si>
  <si>
    <t>修学旅行３日目</t>
    <rPh sb="0" eb="4">
      <t>シュウガクリョコウ</t>
    </rPh>
    <rPh sb="5" eb="7">
      <t>ニチメ</t>
    </rPh>
    <phoneticPr fontId="18"/>
  </si>
  <si>
    <t>閉庁日</t>
    <phoneticPr fontId="18"/>
  </si>
  <si>
    <t>出願入力期間(～2/9)</t>
    <phoneticPr fontId="18"/>
  </si>
  <si>
    <t>出願書類等の提出期間</t>
    <phoneticPr fontId="18"/>
  </si>
  <si>
    <t>３年特色検査</t>
    <rPh sb="1" eb="2">
      <t>ネン</t>
    </rPh>
    <rPh sb="2" eb="4">
      <t>トクショク</t>
    </rPh>
    <rPh sb="4" eb="6">
      <t>ケンサ</t>
    </rPh>
    <phoneticPr fontId="18"/>
  </si>
  <si>
    <t>第78回卒業証書授与式</t>
    <rPh sb="0" eb="1">
      <t>ダイ</t>
    </rPh>
    <rPh sb="3" eb="4">
      <t>カイ</t>
    </rPh>
    <rPh sb="4" eb="6">
      <t>ソツギョウ</t>
    </rPh>
    <rPh sb="6" eb="8">
      <t>ショウショ</t>
    </rPh>
    <rPh sb="8" eb="10">
      <t>ジュヨ</t>
    </rPh>
    <rPh sb="10" eb="11">
      <t>シキカイソツギョウショウショジュヨシキ</t>
    </rPh>
    <phoneticPr fontId="18"/>
  </si>
  <si>
    <t>国民の祝日</t>
    <rPh sb="0" eb="2">
      <t>コクミン</t>
    </rPh>
    <rPh sb="3" eb="5">
      <t>シュクジツ</t>
    </rPh>
    <phoneticPr fontId="18"/>
  </si>
  <si>
    <t>（仮入部）</t>
    <rPh sb="1" eb="4">
      <t>カリニュウブ</t>
    </rPh>
    <phoneticPr fontId="18"/>
  </si>
  <si>
    <t>小中合同学校保健委員会
小中合同研修会</t>
    <rPh sb="0" eb="4">
      <t>ショウチュウゴウドウ</t>
    </rPh>
    <rPh sb="4" eb="11">
      <t>ガッコウホケンイインカイ</t>
    </rPh>
    <rPh sb="12" eb="16">
      <t>ショウチュウゴウドウ</t>
    </rPh>
    <rPh sb="16" eb="19">
      <t>ケンシュウカイ</t>
    </rPh>
    <phoneticPr fontId="18"/>
  </si>
  <si>
    <t>職場体験</t>
    <rPh sb="0" eb="4">
      <t>ショクバタイケン</t>
    </rPh>
    <phoneticPr fontId="18"/>
  </si>
  <si>
    <t>B日課
成績交換</t>
    <rPh sb="1" eb="3">
      <t>ニッカ</t>
    </rPh>
    <rPh sb="4" eb="6">
      <t>セイセキ</t>
    </rPh>
    <rPh sb="6" eb="8">
      <t>コウカン</t>
    </rPh>
    <phoneticPr fontId="18"/>
  </si>
  <si>
    <t>夏季大会（体操）</t>
    <rPh sb="0" eb="4">
      <t>カキタイカイ</t>
    </rPh>
    <rPh sb="5" eb="7">
      <t>タイソウ</t>
    </rPh>
    <phoneticPr fontId="18"/>
  </si>
  <si>
    <t>三者面談（～31日）</t>
    <phoneticPr fontId="18"/>
  </si>
  <si>
    <t>新人戦１日目</t>
    <rPh sb="0" eb="3">
      <t>シンジンセン</t>
    </rPh>
    <rPh sb="4" eb="6">
      <t>ニチメ</t>
    </rPh>
    <phoneticPr fontId="18"/>
  </si>
  <si>
    <t>新人戦２日目</t>
    <rPh sb="0" eb="3">
      <t>シンジンセン</t>
    </rPh>
    <rPh sb="4" eb="6">
      <t>ニチメ</t>
    </rPh>
    <phoneticPr fontId="18"/>
  </si>
  <si>
    <t>新人戦３日目</t>
    <rPh sb="0" eb="3">
      <t>シンジンセン</t>
    </rPh>
    <rPh sb="4" eb="6">
      <t>ニチメ</t>
    </rPh>
    <phoneticPr fontId="18"/>
  </si>
  <si>
    <t>新人戦（体操）</t>
    <rPh sb="0" eb="3">
      <t>シンジンセン</t>
    </rPh>
    <rPh sb="4" eb="6">
      <t>タイソウ</t>
    </rPh>
    <phoneticPr fontId="18"/>
  </si>
  <si>
    <t>新人戦予備日②</t>
    <rPh sb="5" eb="6">
      <t>ヒ</t>
    </rPh>
    <phoneticPr fontId="18"/>
  </si>
  <si>
    <t>新人戦予備日③</t>
    <rPh sb="5" eb="6">
      <t>ヒ</t>
    </rPh>
    <phoneticPr fontId="18"/>
  </si>
  <si>
    <t>駅伝予備日</t>
    <rPh sb="0" eb="2">
      <t>エキデン</t>
    </rPh>
    <rPh sb="2" eb="5">
      <t>ヨビビ</t>
    </rPh>
    <phoneticPr fontId="18"/>
  </si>
  <si>
    <t>北辰テスト（４回）</t>
    <rPh sb="0" eb="2">
      <t>ホクシン</t>
    </rPh>
    <rPh sb="7" eb="8">
      <t>カイ</t>
    </rPh>
    <phoneticPr fontId="18"/>
  </si>
  <si>
    <t>北辰テスト（１回）</t>
    <rPh sb="0" eb="2">
      <t>ホクシン</t>
    </rPh>
    <rPh sb="7" eb="8">
      <t>カイ</t>
    </rPh>
    <phoneticPr fontId="18"/>
  </si>
  <si>
    <t>北辰テスト（３回）</t>
    <rPh sb="0" eb="2">
      <t>ホクシン</t>
    </rPh>
    <rPh sb="7" eb="8">
      <t>カイ</t>
    </rPh>
    <phoneticPr fontId="18"/>
  </si>
  <si>
    <t>北辰テスト（５回）</t>
    <rPh sb="0" eb="2">
      <t>ホクシン</t>
    </rPh>
    <rPh sb="7" eb="8">
      <t>カイ</t>
    </rPh>
    <phoneticPr fontId="18"/>
  </si>
  <si>
    <t>北辰テスト（３年２回・２年１回）</t>
    <rPh sb="0" eb="2">
      <t>ホクシン</t>
    </rPh>
    <rPh sb="7" eb="8">
      <t>ネン</t>
    </rPh>
    <rPh sb="9" eb="10">
      <t>カイ</t>
    </rPh>
    <rPh sb="12" eb="13">
      <t>ネン</t>
    </rPh>
    <rPh sb="14" eb="15">
      <t>カイ</t>
    </rPh>
    <phoneticPr fontId="18"/>
  </si>
  <si>
    <t>３年②～⑥
夏季大会予備日②</t>
    <rPh sb="1" eb="2">
      <t>ネン</t>
    </rPh>
    <rPh sb="6" eb="10">
      <t>カキタイカイ</t>
    </rPh>
    <rPh sb="10" eb="13">
      <t>ヨビビ</t>
    </rPh>
    <phoneticPr fontId="18"/>
  </si>
  <si>
    <t>校内音楽会</t>
    <rPh sb="0" eb="2">
      <t>コウナイ</t>
    </rPh>
    <rPh sb="2" eb="5">
      <t>オンガクカイ</t>
    </rPh>
    <phoneticPr fontId="18"/>
  </si>
  <si>
    <t>成績交換
B日課</t>
    <rPh sb="0" eb="4">
      <t>セイセキコウカン</t>
    </rPh>
    <rPh sb="6" eb="8">
      <t>ニッカ</t>
    </rPh>
    <phoneticPr fontId="18"/>
  </si>
  <si>
    <t>保健体育研究協議会</t>
    <rPh sb="0" eb="9">
      <t>ホケンタイイクケンキュウキョウギカイ</t>
    </rPh>
    <phoneticPr fontId="18"/>
  </si>
  <si>
    <t>校内救命救急講習（教職員）</t>
    <rPh sb="0" eb="2">
      <t>コウナイ</t>
    </rPh>
    <rPh sb="2" eb="6">
      <t>キュウメイキュウキュウ</t>
    </rPh>
    <rPh sb="6" eb="8">
      <t>コウシュウ</t>
    </rPh>
    <rPh sb="9" eb="12">
      <t>キョウショクイン</t>
    </rPh>
    <phoneticPr fontId="18"/>
  </si>
  <si>
    <t>１年スキー教室</t>
    <rPh sb="1" eb="2">
      <t>ネン</t>
    </rPh>
    <rPh sb="5" eb="7">
      <t>キョウシツ</t>
    </rPh>
    <phoneticPr fontId="18"/>
  </si>
  <si>
    <t>★テスト期間（～26日）
３年素点交換</t>
    <rPh sb="4" eb="6">
      <t>キカン</t>
    </rPh>
    <rPh sb="10" eb="11">
      <t>ニチ</t>
    </rPh>
    <rPh sb="14" eb="15">
      <t>ネン</t>
    </rPh>
    <rPh sb="15" eb="19">
      <t>ソテンコウカン</t>
    </rPh>
    <phoneticPr fontId="18"/>
  </si>
  <si>
    <t>北辰テスト
（２年２回・１年）</t>
    <rPh sb="0" eb="2">
      <t>ホクシン</t>
    </rPh>
    <rPh sb="8" eb="9">
      <t>ネン</t>
    </rPh>
    <rPh sb="10" eb="11">
      <t>カイ</t>
    </rPh>
    <rPh sb="13" eb="14">
      <t>ネン</t>
    </rPh>
    <phoneticPr fontId="18"/>
  </si>
  <si>
    <t>支援担当訪問</t>
    <rPh sb="0" eb="6">
      <t>シエンタントウホウモン</t>
    </rPh>
    <phoneticPr fontId="18"/>
  </si>
  <si>
    <t>★全校朝会（表彰）</t>
    <rPh sb="1" eb="5">
      <t>ゼンコウチョウカイ</t>
    </rPh>
    <rPh sb="6" eb="8">
      <t>ヒョウショウ</t>
    </rPh>
    <phoneticPr fontId="18"/>
  </si>
  <si>
    <t>B日課　全校朝会</t>
    <rPh sb="1" eb="3">
      <t>ニッカ</t>
    </rPh>
    <rPh sb="4" eb="8">
      <t>ゼンコウチョウカイ</t>
    </rPh>
    <phoneticPr fontId="18"/>
  </si>
  <si>
    <t>全校朝会
新人戦予備日①</t>
    <rPh sb="0" eb="4">
      <t>ゼンコウチョウカイ</t>
    </rPh>
    <rPh sb="5" eb="8">
      <t>シンジンセン</t>
    </rPh>
    <rPh sb="8" eb="11">
      <t>ヨビビ</t>
    </rPh>
    <phoneticPr fontId="18"/>
  </si>
  <si>
    <t>★全校朝会
生徒専門委員会</t>
    <rPh sb="1" eb="5">
      <t>ゼンコウチョウカイ</t>
    </rPh>
    <rPh sb="6" eb="13">
      <t>セイトセンモンイインカイ</t>
    </rPh>
    <phoneticPr fontId="18"/>
  </si>
  <si>
    <t>３年追検査
全校朝会</t>
    <rPh sb="1" eb="2">
      <t>ネン</t>
    </rPh>
    <rPh sb="2" eb="3">
      <t>ツイ</t>
    </rPh>
    <rPh sb="3" eb="5">
      <t>ケンサ</t>
    </rPh>
    <rPh sb="6" eb="10">
      <t>ゼンコウチョウカイ</t>
    </rPh>
    <phoneticPr fontId="18"/>
  </si>
  <si>
    <t>B日課　１・２年成績交換
卒業式準備⑤⑥</t>
    <rPh sb="7" eb="8">
      <t>ネン</t>
    </rPh>
    <rPh sb="8" eb="12">
      <t>セイセキコウカン</t>
    </rPh>
    <rPh sb="13" eb="16">
      <t>ソツギョウシキ</t>
    </rPh>
    <phoneticPr fontId="18"/>
  </si>
  <si>
    <t>★１・２年実力テスト
３年面接　３年成績交換</t>
    <rPh sb="4" eb="5">
      <t>ネン</t>
    </rPh>
    <rPh sb="5" eb="7">
      <t>ジツリョク</t>
    </rPh>
    <rPh sb="12" eb="13">
      <t>ネン</t>
    </rPh>
    <rPh sb="13" eb="15">
      <t>メンセツ</t>
    </rPh>
    <rPh sb="17" eb="18">
      <t>ネン</t>
    </rPh>
    <rPh sb="18" eb="22">
      <t>セイセキコウカン</t>
    </rPh>
    <phoneticPr fontId="18"/>
  </si>
  <si>
    <t>★給食開始　A５時間
３年東部地区学力検査❷
専門委員会（清掃なし）</t>
    <rPh sb="8" eb="10">
      <t>ジカン</t>
    </rPh>
    <rPh sb="12" eb="13">
      <t>ネン</t>
    </rPh>
    <rPh sb="13" eb="21">
      <t>トウブチクガクリョクケンサ</t>
    </rPh>
    <rPh sb="23" eb="28">
      <t>センモンイインカイ</t>
    </rPh>
    <rPh sb="29" eb="31">
      <t>セイソウ</t>
    </rPh>
    <phoneticPr fontId="18"/>
  </si>
  <si>
    <t>B日課
3年給食終了
後期生徒総会（書面）</t>
    <rPh sb="1" eb="3">
      <t>ニッカ</t>
    </rPh>
    <rPh sb="5" eb="6">
      <t>ネン</t>
    </rPh>
    <rPh sb="6" eb="8">
      <t>キュウショク</t>
    </rPh>
    <rPh sb="8" eb="10">
      <t>シュウリョウ</t>
    </rPh>
    <rPh sb="11" eb="13">
      <t>コウキ</t>
    </rPh>
    <rPh sb="13" eb="17">
      <t>セイトソウカイ</t>
    </rPh>
    <rPh sb="18" eb="20">
      <t>ショメン</t>
    </rPh>
    <phoneticPr fontId="18"/>
  </si>
  <si>
    <t>閉庁日</t>
    <rPh sb="0" eb="2">
      <t>ヘイチョウ</t>
    </rPh>
    <rPh sb="2" eb="3">
      <t>ビ</t>
    </rPh>
    <phoneticPr fontId="18"/>
  </si>
  <si>
    <t>閉庁日</t>
    <rPh sb="0" eb="3">
      <t>ヘイチョウビ</t>
    </rPh>
    <phoneticPr fontId="18"/>
  </si>
  <si>
    <t>★２学期始業式
運営委員会・学年会</t>
    <rPh sb="8" eb="13">
      <t>ウンエイイインカイ</t>
    </rPh>
    <phoneticPr fontId="18"/>
  </si>
  <si>
    <t>県学調（２年）</t>
    <rPh sb="0" eb="1">
      <t>ケン</t>
    </rPh>
    <rPh sb="1" eb="3">
      <t>ガクチョウ</t>
    </rPh>
    <rPh sb="5" eb="6">
      <t>ネン</t>
    </rPh>
    <phoneticPr fontId="18"/>
  </si>
  <si>
    <t>県学調（１年）</t>
    <rPh sb="0" eb="1">
      <t>ケン</t>
    </rPh>
    <rPh sb="1" eb="3">
      <t>ガクチョウ</t>
    </rPh>
    <rPh sb="5" eb="6">
      <t>ネン</t>
    </rPh>
    <phoneticPr fontId="18"/>
  </si>
  <si>
    <t>代表者会
県学調（３年）</t>
    <rPh sb="0" eb="4">
      <t>ダイヒョウシャカイ</t>
    </rPh>
    <rPh sb="5" eb="6">
      <t>ケン</t>
    </rPh>
    <rPh sb="6" eb="7">
      <t>ガク</t>
    </rPh>
    <rPh sb="10" eb="11">
      <t>ネン</t>
    </rPh>
    <phoneticPr fontId="18"/>
  </si>
  <si>
    <t>通信陸上大会
学年会</t>
    <rPh sb="0" eb="4">
      <t>ツウシンリクジョウ</t>
    </rPh>
    <rPh sb="4" eb="6">
      <t>タイカイ</t>
    </rPh>
    <rPh sb="7" eb="10">
      <t>ガクネンカイ</t>
    </rPh>
    <phoneticPr fontId="18"/>
  </si>
  <si>
    <t>通信陸上大会（予備）</t>
    <rPh sb="0" eb="4">
      <t>ツウシンリクジョウ</t>
    </rPh>
    <rPh sb="4" eb="6">
      <t>タイカイ</t>
    </rPh>
    <rPh sb="7" eb="9">
      <t>ヨビ</t>
    </rPh>
    <phoneticPr fontId="18"/>
  </si>
  <si>
    <t>新人戦（陸上）</t>
    <rPh sb="0" eb="3">
      <t>シンジンセン</t>
    </rPh>
    <rPh sb="4" eb="6">
      <t>リクジョウ</t>
    </rPh>
    <phoneticPr fontId="18"/>
  </si>
  <si>
    <t>志願先変更期間
中体連行事研究協議会</t>
    <rPh sb="8" eb="11">
      <t>チュウタイレン</t>
    </rPh>
    <rPh sb="11" eb="13">
      <t>ギョウジ</t>
    </rPh>
    <rPh sb="13" eb="15">
      <t>ケンキュウ</t>
    </rPh>
    <rPh sb="15" eb="17">
      <t>キョウギ</t>
    </rPh>
    <rPh sb="17" eb="18">
      <t>カイ</t>
    </rPh>
    <phoneticPr fontId="18"/>
  </si>
  <si>
    <t>２年職場体験</t>
    <rPh sb="1" eb="2">
      <t>ネン</t>
    </rPh>
    <rPh sb="2" eb="4">
      <t>ショクバ</t>
    </rPh>
    <rPh sb="4" eb="6">
      <t>タイケン</t>
    </rPh>
    <phoneticPr fontId="18"/>
  </si>
  <si>
    <t>★B日課　１学期末PTA
朝：相談カード</t>
    <rPh sb="2" eb="4">
      <t>ニッカ</t>
    </rPh>
    <rPh sb="6" eb="9">
      <t>ガッキマツ</t>
    </rPh>
    <rPh sb="13" eb="14">
      <t>アサ</t>
    </rPh>
    <phoneticPr fontId="18"/>
  </si>
  <si>
    <t>新人戦代表者会</t>
    <rPh sb="0" eb="3">
      <t>シンジンセン</t>
    </rPh>
    <rPh sb="3" eb="7">
      <t>ダイヒョウシャカイ</t>
    </rPh>
    <phoneticPr fontId="18"/>
  </si>
  <si>
    <t>★離任式</t>
    <rPh sb="1" eb="4">
      <t>リニンシキ</t>
    </rPh>
    <phoneticPr fontId="18"/>
  </si>
  <si>
    <t>B３時間（日直清掃）</t>
    <rPh sb="2" eb="4">
      <t>ジカン</t>
    </rPh>
    <rPh sb="5" eb="9">
      <t>ニッチョクセイソウ</t>
    </rPh>
    <phoneticPr fontId="1"/>
  </si>
  <si>
    <t>B３時間（日直清掃）</t>
    <rPh sb="2" eb="4">
      <t>ジカン</t>
    </rPh>
    <rPh sb="5" eb="9">
      <t>ニッチョクセイソウ</t>
    </rPh>
    <phoneticPr fontId="18"/>
  </si>
  <si>
    <t>★水曜授業
内科検診14:00</t>
    <rPh sb="1" eb="3">
      <t>スイヨウ</t>
    </rPh>
    <rPh sb="3" eb="5">
      <t>ジュギョウ</t>
    </rPh>
    <rPh sb="6" eb="10">
      <t>ナイカケンシン</t>
    </rPh>
    <phoneticPr fontId="18"/>
  </si>
  <si>
    <t>★入学式・始業式</t>
    <phoneticPr fontId="18"/>
  </si>
  <si>
    <t>全校除草7:00</t>
    <rPh sb="0" eb="4">
      <t>ゼンコウジョソウ</t>
    </rPh>
    <phoneticPr fontId="18"/>
  </si>
  <si>
    <t>小中合同学校保健委員会</t>
    <phoneticPr fontId="18"/>
  </si>
  <si>
    <t>★２学期始業式</t>
    <phoneticPr fontId="18"/>
  </si>
  <si>
    <t>★２学期終業式</t>
    <phoneticPr fontId="18"/>
  </si>
  <si>
    <t>★３学期始業式
競書会　</t>
    <rPh sb="8" eb="11">
      <t>キョウショカイ</t>
    </rPh>
    <phoneticPr fontId="18"/>
  </si>
  <si>
    <t>★給食開始　A５時間
⑤避難訓練</t>
    <rPh sb="1" eb="5">
      <t>キュウショクカイシ</t>
    </rPh>
    <rPh sb="8" eb="10">
      <t>ジカン</t>
    </rPh>
    <rPh sb="12" eb="16">
      <t>ヒナンクンレン</t>
    </rPh>
    <phoneticPr fontId="18"/>
  </si>
  <si>
    <t>★テスト期間（～26日）</t>
    <rPh sb="4" eb="6">
      <t>キカン</t>
    </rPh>
    <rPh sb="10" eb="11">
      <t>ニチ</t>
    </rPh>
    <phoneticPr fontId="18"/>
  </si>
  <si>
    <t>★１・２年実力テスト
３年面接</t>
    <rPh sb="4" eb="5">
      <t>ネン</t>
    </rPh>
    <rPh sb="5" eb="7">
      <t>ジツリョク</t>
    </rPh>
    <rPh sb="10" eb="11">
      <t>ネン</t>
    </rPh>
    <rPh sb="11" eb="13">
      <t>メンセツ</t>
    </rPh>
    <phoneticPr fontId="18"/>
  </si>
  <si>
    <t>★東部地区学力検査❶</t>
    <phoneticPr fontId="18"/>
  </si>
  <si>
    <t>通信陸上大会</t>
    <rPh sb="0" eb="4">
      <t>ツウシンリクジョウ</t>
    </rPh>
    <rPh sb="4" eb="6">
      <t>タイカイ</t>
    </rPh>
    <phoneticPr fontId="18"/>
  </si>
  <si>
    <t>小中合同人権研修会</t>
    <rPh sb="0" eb="4">
      <t>ショウチュウゴウドウ</t>
    </rPh>
    <rPh sb="4" eb="9">
      <t>ジンケンケンシュウカイ</t>
    </rPh>
    <phoneticPr fontId="18"/>
  </si>
  <si>
    <t>①②全国学調（英・質問）</t>
    <rPh sb="2" eb="4">
      <t>ゼンコク</t>
    </rPh>
    <rPh sb="4" eb="6">
      <t>ガクチョウ</t>
    </rPh>
    <rPh sb="7" eb="8">
      <t>エイ</t>
    </rPh>
    <rPh sb="9" eb="11">
      <t>シツモン</t>
    </rPh>
    <phoneticPr fontId="18"/>
  </si>
  <si>
    <t>★全校朝会
⑤⑥全国学調（話すこと）
専門委員会（清掃なし）</t>
    <rPh sb="1" eb="5">
      <t>ゼンコウチョウカイ</t>
    </rPh>
    <rPh sb="8" eb="10">
      <t>ゼンコク</t>
    </rPh>
    <rPh sb="10" eb="12">
      <t>ガクチョウ</t>
    </rPh>
    <rPh sb="13" eb="14">
      <t>ハナ</t>
    </rPh>
    <rPh sb="19" eb="21">
      <t>センモン</t>
    </rPh>
    <rPh sb="21" eb="24">
      <t>イインカイ</t>
    </rPh>
    <rPh sb="25" eb="27">
      <t>セイソウ</t>
    </rPh>
    <phoneticPr fontId="18"/>
  </si>
  <si>
    <t>埼玉県内私立集中日</t>
    <rPh sb="0" eb="4">
      <t>サイタマケンナイ</t>
    </rPh>
    <rPh sb="4" eb="6">
      <t>ワタクシリツ</t>
    </rPh>
    <rPh sb="6" eb="9">
      <t>シュウチュウビ</t>
    </rPh>
    <phoneticPr fontId="18"/>
  </si>
  <si>
    <t>職員会議❷8:30
学年会13:00</t>
    <phoneticPr fontId="18"/>
  </si>
  <si>
    <t>★入学式・始業式
職員会議❸
学年会</t>
    <phoneticPr fontId="18"/>
  </si>
  <si>
    <t>★テスト期間（～28日）</t>
    <rPh sb="4" eb="6">
      <t>キカン</t>
    </rPh>
    <rPh sb="10" eb="11">
      <t>ニチ</t>
    </rPh>
    <phoneticPr fontId="18"/>
  </si>
  <si>
    <t>東部・北部地区音楽会</t>
    <rPh sb="0" eb="2">
      <t>トウブ</t>
    </rPh>
    <rPh sb="3" eb="5">
      <t>ホクブ</t>
    </rPh>
    <rPh sb="5" eb="7">
      <t>チク</t>
    </rPh>
    <rPh sb="7" eb="9">
      <t>オンガク</t>
    </rPh>
    <rPh sb="9" eb="10">
      <t>カイ</t>
    </rPh>
    <phoneticPr fontId="18"/>
  </si>
  <si>
    <t>夏季大会予備日①
★B日課</t>
    <rPh sb="0" eb="2">
      <t>カキ</t>
    </rPh>
    <rPh sb="2" eb="4">
      <t>タイカイ</t>
    </rPh>
    <rPh sb="4" eb="7">
      <t>ヨビビ</t>
    </rPh>
    <rPh sb="11" eb="13">
      <t>ニッカ</t>
    </rPh>
    <phoneticPr fontId="18"/>
  </si>
  <si>
    <t>★全校朝会（表彰）
B日課</t>
    <rPh sb="1" eb="5">
      <t>ゼンコウチョウカイ</t>
    </rPh>
    <rPh sb="6" eb="8">
      <t>ヒョウショウ</t>
    </rPh>
    <rPh sb="11" eb="13">
      <t>ニッカ</t>
    </rPh>
    <phoneticPr fontId="18"/>
  </si>
  <si>
    <t>中体連総会</t>
    <rPh sb="0" eb="3">
      <t>チュウタイレン</t>
    </rPh>
    <rPh sb="3" eb="5">
      <t>ソウカイ</t>
    </rPh>
    <phoneticPr fontId="18"/>
  </si>
  <si>
    <t>北埼玉地区英語弁論大会</t>
    <rPh sb="0" eb="5">
      <t>キタサイタマチク</t>
    </rPh>
    <rPh sb="5" eb="11">
      <t>エイゴベンロンタイカイ</t>
    </rPh>
    <phoneticPr fontId="18"/>
  </si>
  <si>
    <t>職員会議❻</t>
    <rPh sb="0" eb="4">
      <t>ショクインカイギ</t>
    </rPh>
    <phoneticPr fontId="18"/>
  </si>
  <si>
    <t>１学期終業式（表彰）
職員会議❼・学年会</t>
    <rPh sb="1" eb="3">
      <t>ガッキ</t>
    </rPh>
    <rPh sb="3" eb="6">
      <t>シュウギョウシキ</t>
    </rPh>
    <rPh sb="7" eb="9">
      <t>ヒョウショウ</t>
    </rPh>
    <rPh sb="11" eb="15">
      <t>ショクインカイギ</t>
    </rPh>
    <rPh sb="17" eb="20">
      <t>ガクネンカイ</t>
    </rPh>
    <phoneticPr fontId="18"/>
  </si>
  <si>
    <t>★職員会議❽</t>
    <rPh sb="1" eb="5">
      <t>ショクインカイギ</t>
    </rPh>
    <phoneticPr fontId="18"/>
  </si>
  <si>
    <t>★職員会議⓫</t>
    <rPh sb="1" eb="5">
      <t>ショクインカイギ</t>
    </rPh>
    <phoneticPr fontId="18"/>
  </si>
  <si>
    <t>★２学期終業式
職員会議⓬・学年会</t>
    <phoneticPr fontId="18"/>
  </si>
  <si>
    <t>★職員会議⓮(進級認定)
B日課</t>
    <rPh sb="14" eb="16">
      <t>ニッカ</t>
    </rPh>
    <phoneticPr fontId="18"/>
  </si>
  <si>
    <t>準備委員会8:30
職員集合11:00</t>
    <phoneticPr fontId="18"/>
  </si>
  <si>
    <t>第78回卒業証書授与式
放：学年会</t>
    <rPh sb="0" eb="1">
      <t>ダイ</t>
    </rPh>
    <rPh sb="3" eb="4">
      <t>カイ</t>
    </rPh>
    <rPh sb="4" eb="6">
      <t>ソツギョウ</t>
    </rPh>
    <rPh sb="6" eb="8">
      <t>ショウショ</t>
    </rPh>
    <rPh sb="8" eb="10">
      <t>ジュヨ</t>
    </rPh>
    <rPh sb="10" eb="11">
      <t>シキカイソツギョウショウショジュヨシキ</t>
    </rPh>
    <rPh sb="12" eb="13">
      <t>ホウ</t>
    </rPh>
    <rPh sb="14" eb="17">
      <t>ガクネンカイ</t>
    </rPh>
    <phoneticPr fontId="18"/>
  </si>
  <si>
    <t>★東部地区学力検査❸
A５時間</t>
    <rPh sb="1" eb="3">
      <t>トウブ</t>
    </rPh>
    <rPh sb="13" eb="15">
      <t>ジカン</t>
    </rPh>
    <phoneticPr fontId="18"/>
  </si>
  <si>
    <t>職員会議❶8:30
教科会　学年会</t>
    <phoneticPr fontId="18"/>
  </si>
  <si>
    <t>★は部活動がない日</t>
  </si>
  <si>
    <t>★前期時間割開始
専門委員会（清掃なし）
⑤避難訓練　相談カード</t>
    <rPh sb="9" eb="11">
      <t>センモン</t>
    </rPh>
    <rPh sb="15" eb="17">
      <t>セイソウ</t>
    </rPh>
    <phoneticPr fontId="18"/>
  </si>
  <si>
    <t>相談カード</t>
    <phoneticPr fontId="18"/>
  </si>
  <si>
    <t>★テスト期間（～２７日）
ふれあいD</t>
    <rPh sb="4" eb="6">
      <t>キカン</t>
    </rPh>
    <rPh sb="10" eb="11">
      <t>ニチ</t>
    </rPh>
    <phoneticPr fontId="18"/>
  </si>
  <si>
    <t>北辰テスト
（３年２回・２年１回）</t>
    <rPh sb="0" eb="2">
      <t>ホクシン</t>
    </rPh>
    <rPh sb="8" eb="9">
      <t>ネン</t>
    </rPh>
    <rPh sb="10" eb="11">
      <t>カイ</t>
    </rPh>
    <rPh sb="13" eb="14">
      <t>ネン</t>
    </rPh>
    <rPh sb="15" eb="16">
      <t>カイ</t>
    </rPh>
    <phoneticPr fontId="18"/>
  </si>
  <si>
    <t>全校除草7:00
校内研修
（教育課程等報告）</t>
    <rPh sb="0" eb="4">
      <t>ゼンコウジョソウ</t>
    </rPh>
    <rPh sb="9" eb="13">
      <t>コウナイケンシュウ</t>
    </rPh>
    <rPh sb="15" eb="19">
      <t>キョウイクカテイ</t>
    </rPh>
    <rPh sb="19" eb="20">
      <t>トウ</t>
    </rPh>
    <rPh sb="20" eb="22">
      <t>ホウコク</t>
    </rPh>
    <phoneticPr fontId="18"/>
  </si>
  <si>
    <t>学年会（清掃なし）
駅伝大会準備会</t>
    <rPh sb="0" eb="3">
      <t>ガクネンカイ</t>
    </rPh>
    <rPh sb="4" eb="6">
      <t>セイソウ</t>
    </rPh>
    <rPh sb="10" eb="14">
      <t>エキデンタイカイ</t>
    </rPh>
    <rPh sb="14" eb="16">
      <t>ジュンビ</t>
    </rPh>
    <rPh sb="16" eb="17">
      <t>カイ</t>
    </rPh>
    <phoneticPr fontId="18"/>
  </si>
  <si>
    <t>生徒会改選挙
係会議❶</t>
    <rPh sb="0" eb="3">
      <t>セイトカイ</t>
    </rPh>
    <rPh sb="3" eb="6">
      <t>カイセンキョ</t>
    </rPh>
    <phoneticPr fontId="18"/>
  </si>
  <si>
    <t>体育祭予行　係会議❷</t>
    <rPh sb="0" eb="3">
      <t>タイイクサイ</t>
    </rPh>
    <rPh sb="3" eb="5">
      <t>ヨコウ</t>
    </rPh>
    <rPh sb="6" eb="9">
      <t>カカリカイギ</t>
    </rPh>
    <phoneticPr fontId="18"/>
  </si>
  <si>
    <t>１・２年三者面談希望制</t>
    <rPh sb="3" eb="4">
      <t>ネン</t>
    </rPh>
    <rPh sb="4" eb="8">
      <t>サンシャメンダン</t>
    </rPh>
    <rPh sb="8" eb="11">
      <t>キボウセイ</t>
    </rPh>
    <phoneticPr fontId="18"/>
  </si>
  <si>
    <t>→基本３者面談（二者もあり）</t>
    <rPh sb="1" eb="3">
      <t>キホン</t>
    </rPh>
    <rPh sb="4" eb="5">
      <t>シャ</t>
    </rPh>
    <rPh sb="5" eb="7">
      <t>メンダン</t>
    </rPh>
    <rPh sb="8" eb="10">
      <t>ニシャ</t>
    </rPh>
    <phoneticPr fontId="18"/>
  </si>
  <si>
    <t>B日課　学年会（清掃なし）</t>
    <rPh sb="1" eb="3">
      <t>ニッカ</t>
    </rPh>
    <rPh sb="4" eb="7">
      <t>ガクネンカイ</t>
    </rPh>
    <rPh sb="8" eb="10">
      <t>セイソウ</t>
    </rPh>
    <phoneticPr fontId="18"/>
  </si>
  <si>
    <t>期末PTA（１・２年）
１年スキー教室説明会</t>
    <rPh sb="0" eb="2">
      <t>キマツ</t>
    </rPh>
    <rPh sb="9" eb="10">
      <t>ネン</t>
    </rPh>
    <rPh sb="13" eb="14">
      <t>ネン</t>
    </rPh>
    <rPh sb="17" eb="19">
      <t>キョウシツ</t>
    </rPh>
    <rPh sb="19" eb="22">
      <t>セツメイカイ</t>
    </rPh>
    <phoneticPr fontId="18"/>
  </si>
  <si>
    <t>★３学期始業式
競書会　運営委員会
学年会</t>
    <rPh sb="7" eb="10">
      <t>キョウショカイ</t>
    </rPh>
    <rPh sb="12" eb="14">
      <t>ウンエイ</t>
    </rPh>
    <rPh sb="13" eb="16">
      <t>イインカイ</t>
    </rPh>
    <rPh sb="18" eb="20">
      <t>ガクネン</t>
    </rPh>
    <rPh sb="20" eb="21">
      <t/>
    </rPh>
    <phoneticPr fontId="18"/>
  </si>
  <si>
    <t>★職員会議❺
調査書等作成委員会❶
東部地区学力検査❶</t>
    <rPh sb="1" eb="5">
      <t>ショクインカイギ</t>
    </rPh>
    <rPh sb="7" eb="11">
      <t>チョウサショトウ</t>
    </rPh>
    <rPh sb="11" eb="16">
      <t>サクセイイインカイ</t>
    </rPh>
    <phoneticPr fontId="18"/>
  </si>
  <si>
    <t>体育祭　学年会</t>
    <rPh sb="0" eb="3">
      <t>タイイクサイ</t>
    </rPh>
    <rPh sb="4" eb="7">
      <t>ガクネンカイ</t>
    </rPh>
    <phoneticPr fontId="18"/>
  </si>
  <si>
    <t>★生徒専門委員会（清掃なし）</t>
    <rPh sb="1" eb="3">
      <t>セイト</t>
    </rPh>
    <rPh sb="3" eb="8">
      <t>センモンイインカイ</t>
    </rPh>
    <rPh sb="9" eb="11">
      <t>セイソウ</t>
    </rPh>
    <phoneticPr fontId="18"/>
  </si>
  <si>
    <t>★前期時間割開始
専門委員会（清掃なし）
⑤避難訓練</t>
    <rPh sb="9" eb="11">
      <t>センモン</t>
    </rPh>
    <rPh sb="15" eb="17">
      <t>セイソウ</t>
    </rPh>
    <phoneticPr fontId="18"/>
  </si>
  <si>
    <t>県学調（３年）</t>
    <rPh sb="0" eb="1">
      <t>ケン</t>
    </rPh>
    <rPh sb="1" eb="2">
      <t>ガク</t>
    </rPh>
    <rPh sb="5" eb="6">
      <t>ネン</t>
    </rPh>
    <phoneticPr fontId="18"/>
  </si>
  <si>
    <t>夏季大会予備日</t>
    <rPh sb="0" eb="4">
      <t>カキタイカイ</t>
    </rPh>
    <rPh sb="4" eb="7">
      <t>ヨビビ</t>
    </rPh>
    <phoneticPr fontId="18"/>
  </si>
  <si>
    <t>体育祭</t>
    <rPh sb="0" eb="3">
      <t>タイイクサイ</t>
    </rPh>
    <phoneticPr fontId="18"/>
  </si>
  <si>
    <t>⑥新入生入学説明会</t>
    <rPh sb="1" eb="4">
      <t>シンニュウセイ</t>
    </rPh>
    <rPh sb="4" eb="6">
      <t>ニュウガク</t>
    </rPh>
    <rPh sb="6" eb="9">
      <t>セツメイカイ</t>
    </rPh>
    <phoneticPr fontId="18"/>
  </si>
  <si>
    <t>志願先変更期間
小中あいさつ運動</t>
    <rPh sb="14" eb="16">
      <t>ウンドウ</t>
    </rPh>
    <phoneticPr fontId="18"/>
  </si>
  <si>
    <t>夏季大会（陸上）</t>
    <rPh sb="0" eb="4">
      <t>カキタイカイ</t>
    </rPh>
    <rPh sb="5" eb="7">
      <t>リクジョウ</t>
    </rPh>
    <phoneticPr fontId="18"/>
  </si>
  <si>
    <t>学年会　月曜授業
夏季大会（陸上）予備</t>
    <rPh sb="9" eb="13">
      <t>カキタイカイ</t>
    </rPh>
    <rPh sb="14" eb="16">
      <t>リクジョウ</t>
    </rPh>
    <rPh sb="17" eb="19">
      <t>ヨビ</t>
    </rPh>
    <phoneticPr fontId="18"/>
  </si>
  <si>
    <t>新人戦（陸上）予備</t>
    <rPh sb="0" eb="3">
      <t>シンジンセン</t>
    </rPh>
    <rPh sb="7" eb="9">
      <t>ヨビ</t>
    </rPh>
    <phoneticPr fontId="18"/>
  </si>
  <si>
    <t>授業参観　修学旅行保護者会
PTA総会（書面）部活動保護者会</t>
    <rPh sb="17" eb="19">
      <t>ショメン</t>
    </rPh>
    <phoneticPr fontId="18"/>
  </si>
  <si>
    <t>着任の会8:30
運営委員会9:00　
辞令交付式14:30</t>
    <phoneticPr fontId="18"/>
  </si>
  <si>
    <t>机移動8:30　分掌会10:00
校内研修（評価・評定）13:00</t>
    <rPh sb="8" eb="11">
      <t>ブンショウカイ</t>
    </rPh>
    <phoneticPr fontId="18"/>
  </si>
  <si>
    <t>①身体測定・教科書配布　給食開始
⑤⑥新入生歓迎会</t>
    <rPh sb="6" eb="9">
      <t>キョウカショ</t>
    </rPh>
    <rPh sb="9" eb="11">
      <t>ハイフ</t>
    </rPh>
    <rPh sb="12" eb="16">
      <t>キュウショクカイシ</t>
    </rPh>
    <phoneticPr fontId="18"/>
  </si>
  <si>
    <t>清掃開始　B６時間
（仮入部）　2年耳鼻科検診</t>
    <rPh sb="0" eb="4">
      <t>セイソウカイシ</t>
    </rPh>
    <rPh sb="7" eb="9">
      <t>ジカン</t>
    </rPh>
    <rPh sb="11" eb="12">
      <t>カリ</t>
    </rPh>
    <rPh sb="12" eb="14">
      <t>ニュウブ</t>
    </rPh>
    <rPh sb="17" eb="18">
      <t>ネン</t>
    </rPh>
    <rPh sb="18" eb="21">
      <t>ジビカ</t>
    </rPh>
    <rPh sb="21" eb="23">
      <t>ケンシン</t>
    </rPh>
    <phoneticPr fontId="18"/>
  </si>
  <si>
    <t>★市教研
B５時間（日直清掃）</t>
    <rPh sb="10" eb="12">
      <t>ニッチョク</t>
    </rPh>
    <rPh sb="12" eb="14">
      <t>セイソウ</t>
    </rPh>
    <phoneticPr fontId="18"/>
  </si>
  <si>
    <t>★市教研
B５時間（日直清掃）
歯科健診9:00</t>
    <rPh sb="10" eb="12">
      <t>ニッチョク</t>
    </rPh>
    <rPh sb="12" eb="14">
      <t>セイソウ</t>
    </rPh>
    <rPh sb="16" eb="20">
      <t>シカケンシン</t>
    </rPh>
    <phoneticPr fontId="18"/>
  </si>
  <si>
    <t>（仮入部）</t>
    <rPh sb="1" eb="2">
      <t>カリ</t>
    </rPh>
    <rPh sb="2" eb="4">
      <t>ニュウブ</t>
    </rPh>
    <phoneticPr fontId="18"/>
  </si>
  <si>
    <t>３年全国学調（国・数）①②
⑤⑥１年自転車安全教室
（仮入部）</t>
    <rPh sb="1" eb="2">
      <t>ネン</t>
    </rPh>
    <rPh sb="27" eb="28">
      <t>カリ</t>
    </rPh>
    <rPh sb="28" eb="30">
      <t>ニュウブ</t>
    </rPh>
    <phoneticPr fontId="18"/>
  </si>
  <si>
    <t>部活動MTG（本入部）
１年心電図11:30</t>
    <rPh sb="0" eb="3">
      <t>ブカツドウ</t>
    </rPh>
    <rPh sb="7" eb="10">
      <t>ホンニュウブ</t>
    </rPh>
    <rPh sb="13" eb="14">
      <t>ネン</t>
    </rPh>
    <rPh sb="14" eb="17">
      <t>シンデンズ</t>
    </rPh>
    <phoneticPr fontId="18"/>
  </si>
  <si>
    <t>尿検査１次❷</t>
    <rPh sb="0" eb="3">
      <t>ニョウケンサ</t>
    </rPh>
    <rPh sb="4" eb="5">
      <t>ジ</t>
    </rPh>
    <phoneticPr fontId="18"/>
  </si>
  <si>
    <t>★職員会議❹
相談カード</t>
    <rPh sb="1" eb="3">
      <t>ショクイン</t>
    </rPh>
    <rPh sb="3" eb="5">
      <t>カイギ</t>
    </rPh>
    <rPh sb="7" eb="9">
      <t>ソウダン</t>
    </rPh>
    <phoneticPr fontId="18"/>
  </si>
  <si>
    <t>県学調（２年）
尿検査１次予備❶</t>
    <rPh sb="0" eb="1">
      <t>ケン</t>
    </rPh>
    <rPh sb="1" eb="3">
      <t>ガクチョウ</t>
    </rPh>
    <rPh sb="5" eb="6">
      <t>ネン</t>
    </rPh>
    <rPh sb="8" eb="11">
      <t>ニョウケンサ</t>
    </rPh>
    <rPh sb="12" eb="13">
      <t>ジ</t>
    </rPh>
    <rPh sb="13" eb="15">
      <t>ヨビ</t>
    </rPh>
    <phoneticPr fontId="18"/>
  </si>
  <si>
    <t>県学調（１年）
尿検査１次予備❷</t>
    <rPh sb="0" eb="1">
      <t>ケン</t>
    </rPh>
    <rPh sb="1" eb="3">
      <t>ガクチョウ</t>
    </rPh>
    <rPh sb="5" eb="6">
      <t>ネン</t>
    </rPh>
    <rPh sb="8" eb="11">
      <t>ニョウケンサ</t>
    </rPh>
    <rPh sb="12" eb="13">
      <t>ジ</t>
    </rPh>
    <rPh sb="13" eb="15">
      <t>ヨビ</t>
    </rPh>
    <phoneticPr fontId="18"/>
  </si>
  <si>
    <t>★ふれあいD　水曜授業
夏季大会３日目</t>
    <rPh sb="7" eb="11">
      <t>スイヨウジュギョウ</t>
    </rPh>
    <rPh sb="12" eb="14">
      <t>カキ</t>
    </rPh>
    <rPh sb="17" eb="18">
      <t>ニチ</t>
    </rPh>
    <phoneticPr fontId="18"/>
  </si>
  <si>
    <t>校内救急手当講習15:30</t>
    <rPh sb="0" eb="2">
      <t>コウナイ</t>
    </rPh>
    <rPh sb="2" eb="6">
      <t>キュウキュウテアテ</t>
    </rPh>
    <rPh sb="6" eb="8">
      <t>コウシュウ</t>
    </rPh>
    <phoneticPr fontId="18"/>
  </si>
  <si>
    <t>太田小学校運動会</t>
    <rPh sb="0" eb="5">
      <t>オオタショウガッコウ</t>
    </rPh>
    <rPh sb="5" eb="8">
      <t>ウンドウカイ</t>
    </rPh>
    <phoneticPr fontId="18"/>
  </si>
  <si>
    <t>夏季大会予備日③
相談カード</t>
    <rPh sb="0" eb="7">
      <t>カキタイカイヨビビ</t>
    </rPh>
    <phoneticPr fontId="18"/>
  </si>
  <si>
    <t>眼科検診10:30
尿検査２次❶</t>
    <rPh sb="0" eb="4">
      <t>ガンカケンシン</t>
    </rPh>
    <rPh sb="10" eb="13">
      <t>ニョウケンサ</t>
    </rPh>
    <rPh sb="14" eb="15">
      <t>ジ</t>
    </rPh>
    <phoneticPr fontId="18"/>
  </si>
  <si>
    <t>尿検査２次❷</t>
    <rPh sb="0" eb="3">
      <t>ニョウケンサ</t>
    </rPh>
    <rPh sb="4" eb="5">
      <t>ジ</t>
    </rPh>
    <phoneticPr fontId="18"/>
  </si>
  <si>
    <t>夏季大会（陸上）予備
尿検査２次予備</t>
    <rPh sb="0" eb="4">
      <t>カキタイカイ</t>
    </rPh>
    <rPh sb="5" eb="7">
      <t>リクジョウ</t>
    </rPh>
    <rPh sb="8" eb="10">
      <t>ヨビ</t>
    </rPh>
    <rPh sb="11" eb="14">
      <t>ニョウケンサ</t>
    </rPh>
    <rPh sb="15" eb="16">
      <t>ジ</t>
    </rPh>
    <rPh sb="16" eb="18">
      <t>ヨビ</t>
    </rPh>
    <phoneticPr fontId="18"/>
  </si>
  <si>
    <t>夏季大会（体操）
定時退勤WEEK（～２６日）</t>
    <rPh sb="0" eb="4">
      <t>カキタイカイ</t>
    </rPh>
    <rPh sb="5" eb="7">
      <t>タイソウ</t>
    </rPh>
    <phoneticPr fontId="18"/>
  </si>
  <si>
    <t>★資源回収❶（～２８日）</t>
    <rPh sb="1" eb="5">
      <t>シゲンカイシュウ</t>
    </rPh>
    <rPh sb="10" eb="11">
      <t>ニチ</t>
    </rPh>
    <phoneticPr fontId="18"/>
  </si>
  <si>
    <t>相談カード</t>
    <rPh sb="0" eb="2">
      <t>ソウダン</t>
    </rPh>
    <phoneticPr fontId="18"/>
  </si>
  <si>
    <t>B６時間
相談カード</t>
    <rPh sb="2" eb="4">
      <t>ジカン</t>
    </rPh>
    <rPh sb="5" eb="7">
      <t>ソウダン</t>
    </rPh>
    <phoneticPr fontId="18"/>
  </si>
  <si>
    <t>★給食終了・大掃除
午前４５分・６時間</t>
    <rPh sb="1" eb="2">
      <t>キュウ</t>
    </rPh>
    <rPh sb="3" eb="5">
      <t>ジカン</t>
    </rPh>
    <rPh sb="10" eb="12">
      <t>ゴゼン</t>
    </rPh>
    <rPh sb="14" eb="15">
      <t>フン</t>
    </rPh>
    <phoneticPr fontId="18"/>
  </si>
  <si>
    <t>ふれあいD</t>
    <phoneticPr fontId="18"/>
  </si>
  <si>
    <t>夏季休業日↑</t>
    <rPh sb="0" eb="2">
      <t>カキ</t>
    </rPh>
    <rPh sb="2" eb="5">
      <t>キュウギョウビ</t>
    </rPh>
    <phoneticPr fontId="18"/>
  </si>
  <si>
    <t>避難訓練⑥</t>
    <rPh sb="0" eb="4">
      <t>ヒナンクンレン</t>
    </rPh>
    <phoneticPr fontId="18"/>
  </si>
  <si>
    <t>北埼玉地区英語弁論大会
ケヤキ連絡会❷</t>
    <rPh sb="0" eb="5">
      <t>キタサイタマチク</t>
    </rPh>
    <rPh sb="5" eb="11">
      <t>エイゴベンロンタイカイ</t>
    </rPh>
    <rPh sb="15" eb="18">
      <t>レンラクカイ</t>
    </rPh>
    <phoneticPr fontId="18"/>
  </si>
  <si>
    <t>★職員会議❾
相談カード</t>
    <rPh sb="1" eb="5">
      <t>ショクインカイギ</t>
    </rPh>
    <phoneticPr fontId="18"/>
  </si>
  <si>
    <t>①②体育祭全体練習❷</t>
    <rPh sb="2" eb="5">
      <t>タイイクサイ</t>
    </rPh>
    <rPh sb="5" eb="9">
      <t>ゼンタイレンシュウ</t>
    </rPh>
    <phoneticPr fontId="18"/>
  </si>
  <si>
    <t>全校朝会
新人戦予備日❶</t>
    <rPh sb="0" eb="4">
      <t>ゼンコウチョウカイ</t>
    </rPh>
    <rPh sb="5" eb="8">
      <t>シンジンセン</t>
    </rPh>
    <rPh sb="8" eb="11">
      <t>ヨビビ</t>
    </rPh>
    <phoneticPr fontId="18"/>
  </si>
  <si>
    <t>新人戦予備日❷</t>
    <rPh sb="5" eb="6">
      <t>ヒ</t>
    </rPh>
    <phoneticPr fontId="18"/>
  </si>
  <si>
    <t>新人戦予備日❸</t>
    <rPh sb="5" eb="6">
      <t>ヒ</t>
    </rPh>
    <phoneticPr fontId="18"/>
  </si>
  <si>
    <t>①②体育祭全体練習❶</t>
    <rPh sb="2" eb="5">
      <t>タイイクサイ</t>
    </rPh>
    <rPh sb="5" eb="7">
      <t>ゼンタイ</t>
    </rPh>
    <rPh sb="7" eb="8">
      <t>レン</t>
    </rPh>
    <phoneticPr fontId="18"/>
  </si>
  <si>
    <t>★職員会議❿
相談カード</t>
    <rPh sb="1" eb="5">
      <t>ショクインカイギ</t>
    </rPh>
    <phoneticPr fontId="18"/>
  </si>
  <si>
    <t>体育祭予備　木曜授業</t>
    <rPh sb="0" eb="3">
      <t>タイイクサイ</t>
    </rPh>
    <rPh sb="3" eb="5">
      <t>ヨビ</t>
    </rPh>
    <rPh sb="6" eb="8">
      <t>モクヨウ</t>
    </rPh>
    <rPh sb="8" eb="10">
      <t>ジュギョウ</t>
    </rPh>
    <phoneticPr fontId="18"/>
  </si>
  <si>
    <t>少年の主張大会</t>
    <rPh sb="0" eb="2">
      <t>ショウネン</t>
    </rPh>
    <rPh sb="3" eb="5">
      <t>シュチョウ</t>
    </rPh>
    <rPh sb="5" eb="7">
      <t>タイカイ</t>
    </rPh>
    <phoneticPr fontId="18"/>
  </si>
  <si>
    <t>B日課５時間（日直清掃）
昼：帰りの会</t>
    <rPh sb="4" eb="6">
      <t>ジカン</t>
    </rPh>
    <rPh sb="7" eb="11">
      <t>ニッチョクセイソウ</t>
    </rPh>
    <rPh sb="13" eb="14">
      <t>ヒル</t>
    </rPh>
    <phoneticPr fontId="18"/>
  </si>
  <si>
    <t>★資源回収❷（～２９日）</t>
    <rPh sb="1" eb="5">
      <t>シゲンカイシュウ</t>
    </rPh>
    <rPh sb="10" eb="11">
      <t>ニチ</t>
    </rPh>
    <phoneticPr fontId="18"/>
  </si>
  <si>
    <t>★生徒専門委員会（清掃なし）
相談カード</t>
    <rPh sb="1" eb="3">
      <t>セイト</t>
    </rPh>
    <rPh sb="3" eb="8">
      <t>センモンイインカイ</t>
    </rPh>
    <rPh sb="9" eb="11">
      <t>セイソウ</t>
    </rPh>
    <phoneticPr fontId="18"/>
  </si>
  <si>
    <t>★ふれあいD
B日課</t>
    <rPh sb="8" eb="10">
      <t>ニッカ</t>
    </rPh>
    <phoneticPr fontId="18"/>
  </si>
  <si>
    <t>★B日課５時間（日直清掃）
小中あいさつ運動
調査書等作成委員会❷</t>
    <rPh sb="8" eb="10">
      <t>ニッチョク</t>
    </rPh>
    <rPh sb="14" eb="16">
      <t>ショウチュウ</t>
    </rPh>
    <rPh sb="20" eb="22">
      <t>ウンドウ</t>
    </rPh>
    <phoneticPr fontId="18"/>
  </si>
  <si>
    <t>午前中４５分・６時間
給食終了・大掃除</t>
    <rPh sb="0" eb="3">
      <t>ゴゼンチュウ</t>
    </rPh>
    <rPh sb="5" eb="6">
      <t>フン</t>
    </rPh>
    <rPh sb="8" eb="10">
      <t>ジカン</t>
    </rPh>
    <rPh sb="11" eb="13">
      <t>キュウショク</t>
    </rPh>
    <rPh sb="13" eb="15">
      <t>シュウリョウ</t>
    </rPh>
    <rPh sb="16" eb="19">
      <t>オオソウジ</t>
    </rPh>
    <phoneticPr fontId="1"/>
  </si>
  <si>
    <t>★給食開始　A５時間
⑤避難訓練　相談カード</t>
    <rPh sb="1" eb="5">
      <t>キュウショクカイシ</t>
    </rPh>
    <rPh sb="8" eb="10">
      <t>ジカン</t>
    </rPh>
    <rPh sb="12" eb="14">
      <t>ヒナン</t>
    </rPh>
    <rPh sb="14" eb="15">
      <t>クン</t>
    </rPh>
    <rPh sb="17" eb="19">
      <t>ソウダン</t>
    </rPh>
    <phoneticPr fontId="18"/>
  </si>
  <si>
    <t>★ケヤキ連絡会❸</t>
    <rPh sb="4" eb="7">
      <t>レンラクカイ</t>
    </rPh>
    <phoneticPr fontId="18"/>
  </si>
  <si>
    <t>北埼玉地区美術展</t>
    <rPh sb="0" eb="3">
      <t>キタサイタマ</t>
    </rPh>
    <rPh sb="3" eb="4">
      <t>チ</t>
    </rPh>
    <rPh sb="4" eb="7">
      <t>_x0000__x0000__x0003__x0006__x0003__x0001_</t>
    </rPh>
    <rPh sb="5" eb="8">
      <t/>
    </rPh>
    <phoneticPr fontId="18"/>
  </si>
  <si>
    <t>北埼玉地区美術展
北辰テスト（８回）</t>
    <rPh sb="0" eb="3">
      <t>キタサイタマ</t>
    </rPh>
    <rPh sb="3" eb="5">
      <t>チク</t>
    </rPh>
    <rPh sb="5" eb="8">
      <t>ビジュツテン</t>
    </rPh>
    <rPh sb="9" eb="11">
      <t>ホクシン</t>
    </rPh>
    <rPh sb="16" eb="17">
      <t>カイ</t>
    </rPh>
    <phoneticPr fontId="18"/>
  </si>
  <si>
    <t>★職員会議⓭
相談カード</t>
    <rPh sb="1" eb="5">
      <t>ショクインカイギ</t>
    </rPh>
    <phoneticPr fontId="18"/>
  </si>
  <si>
    <t>出願書類等の提出期間（郵送)
木曜授業</t>
    <rPh sb="0" eb="4">
      <t>シュツガンショルイ</t>
    </rPh>
    <rPh sb="4" eb="5">
      <t>トウ</t>
    </rPh>
    <rPh sb="6" eb="10">
      <t>テイシュツキカン</t>
    </rPh>
    <rPh sb="11" eb="13">
      <t>ユウソウ</t>
    </rPh>
    <rPh sb="15" eb="19">
      <t>モクヨウジュギョウ</t>
    </rPh>
    <phoneticPr fontId="18"/>
  </si>
  <si>
    <t>★１・２年期末テスト
テスト日課</t>
    <rPh sb="4" eb="5">
      <t>ネン</t>
    </rPh>
    <rPh sb="5" eb="7">
      <t>キマツ</t>
    </rPh>
    <rPh sb="14" eb="16">
      <t>ニッカ</t>
    </rPh>
    <phoneticPr fontId="18"/>
  </si>
  <si>
    <t>★１・２年期末テスト
３年学力検査　テスト日課</t>
    <rPh sb="4" eb="5">
      <t>ネン</t>
    </rPh>
    <rPh sb="5" eb="7">
      <t>キマツ</t>
    </rPh>
    <rPh sb="12" eb="13">
      <t>ネン</t>
    </rPh>
    <rPh sb="13" eb="17">
      <t>ガクリョクケンサ</t>
    </rPh>
    <rPh sb="21" eb="23">
      <t>ニッカ</t>
    </rPh>
    <phoneticPr fontId="18"/>
  </si>
  <si>
    <t>★①②卒業式練習
⑤⑥三送会準備</t>
    <phoneticPr fontId="18"/>
  </si>
  <si>
    <t>⑤⑥三年生を送る会
相談カード</t>
    <rPh sb="2" eb="5">
      <t>サンネンセイ</t>
    </rPh>
    <rPh sb="6" eb="7">
      <t>オク</t>
    </rPh>
    <rPh sb="8" eb="9">
      <t>カイ</t>
    </rPh>
    <phoneticPr fontId="18"/>
  </si>
  <si>
    <t>B日課
生徒専門委員会（1,2年のみ）
①②③卒業式予行</t>
    <rPh sb="1" eb="3">
      <t>ニッカ</t>
    </rPh>
    <rPh sb="23" eb="26">
      <t>ソツギョウシキ</t>
    </rPh>
    <rPh sb="26" eb="28">
      <t>ヨコウ</t>
    </rPh>
    <phoneticPr fontId="18"/>
  </si>
  <si>
    <t>小中出前授業</t>
    <rPh sb="0" eb="2">
      <t>ショウチュウ</t>
    </rPh>
    <rPh sb="2" eb="4">
      <t>デマエ</t>
    </rPh>
    <rPh sb="4" eb="6">
      <t>ジュギョウ</t>
    </rPh>
    <phoneticPr fontId="18"/>
  </si>
  <si>
    <t>A５時間　美・技なし</t>
    <rPh sb="2" eb="4">
      <t>ジカン</t>
    </rPh>
    <rPh sb="5" eb="6">
      <t>ビ</t>
    </rPh>
    <rPh sb="7" eb="8">
      <t>ギ</t>
    </rPh>
    <phoneticPr fontId="18"/>
  </si>
  <si>
    <t>午前中４５分・６時間
給食終了・大掃除
太田小卒業式</t>
    <rPh sb="0" eb="3">
      <t>ゴゼンチュウ</t>
    </rPh>
    <rPh sb="5" eb="6">
      <t>フン</t>
    </rPh>
    <rPh sb="8" eb="10">
      <t>ジカン</t>
    </rPh>
    <rPh sb="11" eb="15">
      <t>キュウショクシュウリョウ</t>
    </rPh>
    <rPh sb="16" eb="19">
      <t>オオソウジ</t>
    </rPh>
    <rPh sb="20" eb="23">
      <t>オオタショウ</t>
    </rPh>
    <rPh sb="23" eb="26">
      <t>ソツギョウシキ</t>
    </rPh>
    <phoneticPr fontId="18"/>
  </si>
  <si>
    <t>PTA会計監査
太田小中連絡会14:00</t>
    <rPh sb="8" eb="10">
      <t>オオタ</t>
    </rPh>
    <rPh sb="10" eb="12">
      <t>ショウチュウ</t>
    </rPh>
    <rPh sb="12" eb="15">
      <t>レンラクカイ</t>
    </rPh>
    <phoneticPr fontId="18"/>
  </si>
  <si>
    <t>安全の日（自転車点検）
12:00下校</t>
    <rPh sb="17" eb="19">
      <t>ゲコウ</t>
    </rPh>
    <phoneticPr fontId="18"/>
  </si>
  <si>
    <t>安全の日（自転車点検）
B３時間　ケヤキ連絡会❶
12：00下校</t>
    <rPh sb="20" eb="23">
      <t>レンラクカイ</t>
    </rPh>
    <rPh sb="30" eb="32">
      <t>ゲコウ</t>
    </rPh>
    <phoneticPr fontId="18"/>
  </si>
  <si>
    <t>①身体測定・教科書配付
給食開始
⑤⑥新入生歓迎会</t>
    <rPh sb="12" eb="16">
      <t>キュウショクカイシ</t>
    </rPh>
    <phoneticPr fontId="18"/>
  </si>
  <si>
    <t>★B５時間授業</t>
    <phoneticPr fontId="18"/>
  </si>
  <si>
    <t>★ふれあいD</t>
    <phoneticPr fontId="18"/>
  </si>
  <si>
    <t>⑥学級討議　⑥ID写真撮影
相談カード
全県校長会　尿検査１次❶</t>
    <rPh sb="1" eb="5">
      <t>ガッキュウトウギ</t>
    </rPh>
    <rPh sb="9" eb="11">
      <t>シャシン</t>
    </rPh>
    <rPh sb="11" eb="13">
      <t>サツエイ</t>
    </rPh>
    <rPh sb="14" eb="16">
      <t>ソウダン</t>
    </rPh>
    <rPh sb="20" eb="22">
      <t>ゼンケン</t>
    </rPh>
    <rPh sb="22" eb="25">
      <t>コウチョウカイ</t>
    </rPh>
    <rPh sb="26" eb="29">
      <t>ニョウケンサ</t>
    </rPh>
    <rPh sb="30" eb="31">
      <t>ジ</t>
    </rPh>
    <phoneticPr fontId="18"/>
  </si>
  <si>
    <t>★B５時間授業
歯科健診</t>
    <rPh sb="8" eb="12">
      <t>シカケンシン</t>
    </rPh>
    <phoneticPr fontId="18"/>
  </si>
  <si>
    <t>B６時間　清掃開始
（仮入部）　耳鼻科検診</t>
    <rPh sb="2" eb="4">
      <t>ジカン</t>
    </rPh>
    <rPh sb="5" eb="9">
      <t>セイソウカイシ</t>
    </rPh>
    <rPh sb="11" eb="12">
      <t>カリ</t>
    </rPh>
    <rPh sb="12" eb="14">
      <t>ニュウブ</t>
    </rPh>
    <rPh sb="16" eb="21">
      <t>ジビカケンシン</t>
    </rPh>
    <phoneticPr fontId="18"/>
  </si>
  <si>
    <t>⑥学級討議　③ID写真撮影
尿検査１次❶</t>
    <rPh sb="1" eb="5">
      <t>ガッキュウトウギ</t>
    </rPh>
    <rPh sb="9" eb="11">
      <t>シャシン</t>
    </rPh>
    <rPh sb="11" eb="13">
      <t>サツエイ</t>
    </rPh>
    <rPh sb="14" eb="17">
      <t>ニョウケンサ</t>
    </rPh>
    <rPh sb="15" eb="16">
      <t/>
    </rPh>
    <phoneticPr fontId="18"/>
  </si>
  <si>
    <t>授業参観・修学旅行保護者会
PTA総会（書面）・部活動保護者会</t>
    <rPh sb="0" eb="4">
      <t>ジュギョウサンカン</t>
    </rPh>
    <rPh sb="20" eb="22">
      <t>ショメン</t>
    </rPh>
    <phoneticPr fontId="18"/>
  </si>
  <si>
    <t>小中あいさつ運動
⑥生徒総会</t>
    <phoneticPr fontId="18"/>
  </si>
  <si>
    <t>★全校朝会
専門委員会（清掃なし）
⑤⑥全学調（話すこと）</t>
    <rPh sb="1" eb="5">
      <t>ゼンコウチョウカイ</t>
    </rPh>
    <rPh sb="6" eb="8">
      <t>センモン</t>
    </rPh>
    <rPh sb="8" eb="11">
      <t>イインカイ</t>
    </rPh>
    <rPh sb="12" eb="14">
      <t>セイソウ</t>
    </rPh>
    <rPh sb="20" eb="21">
      <t>ゼン</t>
    </rPh>
    <rPh sb="21" eb="23">
      <t>ガクチョウ</t>
    </rPh>
    <rPh sb="24" eb="25">
      <t>ハナ</t>
    </rPh>
    <phoneticPr fontId="18"/>
  </si>
  <si>
    <t>★ふれあいデー
夏季大会３日目
水曜授業</t>
    <rPh sb="8" eb="10">
      <t>カキ</t>
    </rPh>
    <rPh sb="13" eb="14">
      <t>ニチ</t>
    </rPh>
    <rPh sb="16" eb="20">
      <t>スイヨウジュギョウ</t>
    </rPh>
    <phoneticPr fontId="18"/>
  </si>
  <si>
    <t>★資源回収❶（～28日）</t>
    <rPh sb="1" eb="5">
      <t>シゲンカイシュウ</t>
    </rPh>
    <rPh sb="10" eb="11">
      <t>ニチ</t>
    </rPh>
    <phoneticPr fontId="18"/>
  </si>
  <si>
    <t>★期末テスト
（仮）薬物乱用防止教室</t>
    <rPh sb="1" eb="3">
      <t>キマツ</t>
    </rPh>
    <rPh sb="8" eb="9">
      <t>カリ</t>
    </rPh>
    <rPh sb="10" eb="12">
      <t>ヤクブツ</t>
    </rPh>
    <rPh sb="12" eb="14">
      <t>ランヨウ</t>
    </rPh>
    <rPh sb="14" eb="16">
      <t>ボウシ</t>
    </rPh>
    <rPh sb="16" eb="18">
      <t>キョウシツ</t>
    </rPh>
    <phoneticPr fontId="18"/>
  </si>
  <si>
    <t>夏季大会予備日①
★B６時間</t>
    <rPh sb="0" eb="2">
      <t>カキ</t>
    </rPh>
    <rPh sb="2" eb="4">
      <t>タイカイ</t>
    </rPh>
    <rPh sb="4" eb="7">
      <t>ヨビビ</t>
    </rPh>
    <rPh sb="12" eb="14">
      <t>ジカン</t>
    </rPh>
    <phoneticPr fontId="18"/>
  </si>
  <si>
    <t>★B日課　１学期末PTA</t>
    <rPh sb="2" eb="4">
      <t>ニッカ</t>
    </rPh>
    <rPh sb="6" eb="9">
      <t>ガッキマツ</t>
    </rPh>
    <phoneticPr fontId="18"/>
  </si>
  <si>
    <t>⑥避難訓練</t>
    <rPh sb="1" eb="5">
      <t>ヒナンクンレン</t>
    </rPh>
    <phoneticPr fontId="18"/>
  </si>
  <si>
    <t>新人戦（陸上）予備</t>
    <rPh sb="0" eb="3">
      <t>シンジンセン</t>
    </rPh>
    <rPh sb="4" eb="6">
      <t>リクジョウ</t>
    </rPh>
    <rPh sb="7" eb="9">
      <t>ヨビ</t>
    </rPh>
    <phoneticPr fontId="18"/>
  </si>
  <si>
    <t>清掃なし</t>
    <rPh sb="0" eb="2">
      <t>セイソウ</t>
    </rPh>
    <phoneticPr fontId="18"/>
  </si>
  <si>
    <t>①②体育祭全体練習❶</t>
    <rPh sb="2" eb="5">
      <t>タイイクサイ</t>
    </rPh>
    <rPh sb="5" eb="7">
      <t>ゼンタイ</t>
    </rPh>
    <rPh sb="7" eb="9">
      <t>レンシュウ</t>
    </rPh>
    <phoneticPr fontId="18"/>
  </si>
  <si>
    <t>生徒会役員改選挙
係会議❶</t>
    <rPh sb="0" eb="3">
      <t>セイトカイ</t>
    </rPh>
    <rPh sb="3" eb="5">
      <t>ヤクイン</t>
    </rPh>
    <rPh sb="5" eb="8">
      <t>カイセンキョ</t>
    </rPh>
    <rPh sb="9" eb="10">
      <t>カカリ</t>
    </rPh>
    <rPh sb="10" eb="12">
      <t>カイギ</t>
    </rPh>
    <phoneticPr fontId="18"/>
  </si>
  <si>
    <t>①②③体育祭予行
係会議❷</t>
    <rPh sb="3" eb="6">
      <t>タイイクサイ</t>
    </rPh>
    <rPh sb="6" eb="8">
      <t>ヨコウ</t>
    </rPh>
    <rPh sb="9" eb="10">
      <t>カカリ</t>
    </rPh>
    <rPh sb="10" eb="12">
      <t>カイギ</t>
    </rPh>
    <phoneticPr fontId="18"/>
  </si>
  <si>
    <t>A５時間
東部地区学力検査❸</t>
    <phoneticPr fontId="18"/>
  </si>
  <si>
    <t>★資源回収❷（～29日）</t>
    <rPh sb="1" eb="5">
      <t>シゲンカイシュウ</t>
    </rPh>
    <rPh sb="10" eb="11">
      <t>ニチ</t>
    </rPh>
    <phoneticPr fontId="18"/>
  </si>
  <si>
    <t>★期末テスト
芸術鑑賞会</t>
    <rPh sb="1" eb="3">
      <t>キマツ</t>
    </rPh>
    <rPh sb="7" eb="12">
      <t>ゲイジュツカンショウカイ</t>
    </rPh>
    <phoneticPr fontId="18"/>
  </si>
  <si>
    <t>B日課（清掃なし）</t>
    <rPh sb="1" eb="3">
      <t>ニッカ</t>
    </rPh>
    <rPh sb="4" eb="6">
      <t>セイソウ</t>
    </rPh>
    <phoneticPr fontId="18"/>
  </si>
  <si>
    <t>小中合同人権研修会</t>
    <rPh sb="0" eb="4">
      <t>ショウチュウゴウドウ</t>
    </rPh>
    <rPh sb="4" eb="6">
      <t>ジンケン</t>
    </rPh>
    <rPh sb="6" eb="9">
      <t>ケンシュウカイ</t>
    </rPh>
    <phoneticPr fontId="18"/>
  </si>
  <si>
    <t>★生徒専門委員会（清掃なし）</t>
    <rPh sb="1" eb="8">
      <t>セイトセンモンイインカイ</t>
    </rPh>
    <rPh sb="9" eb="11">
      <t>セイソウ</t>
    </rPh>
    <phoneticPr fontId="18"/>
  </si>
  <si>
    <t>北埼玉地区児童生徒美術展</t>
    <rPh sb="0" eb="5">
      <t>キタサイタマチク</t>
    </rPh>
    <rPh sb="5" eb="7">
      <t>ジドウ</t>
    </rPh>
    <rPh sb="7" eb="9">
      <t>セイト</t>
    </rPh>
    <rPh sb="9" eb="12">
      <t>ビジュツテン</t>
    </rPh>
    <phoneticPr fontId="18"/>
  </si>
  <si>
    <t>北埼玉地区児童生徒美術展
北辰テスト（８回）</t>
    <rPh sb="13" eb="15">
      <t>ホクシン</t>
    </rPh>
    <rPh sb="20" eb="21">
      <t>カイ</t>
    </rPh>
    <phoneticPr fontId="18"/>
  </si>
  <si>
    <t>志願先変更期間</t>
    <phoneticPr fontId="18"/>
  </si>
  <si>
    <t>★１・２年期末テスト
３年学力検査　テスト日課
小中座談会</t>
    <rPh sb="4" eb="5">
      <t>ネン</t>
    </rPh>
    <rPh sb="5" eb="7">
      <t>キマツ</t>
    </rPh>
    <rPh sb="12" eb="13">
      <t>ネン</t>
    </rPh>
    <rPh sb="13" eb="17">
      <t>ガクリョクケンサ</t>
    </rPh>
    <rPh sb="21" eb="23">
      <t>ニッカ</t>
    </rPh>
    <rPh sb="24" eb="29">
      <t>ショウチュウザダンカイ</t>
    </rPh>
    <phoneticPr fontId="18"/>
  </si>
  <si>
    <t>★③④卒業式練習
⑤⑥三送会準備</t>
    <phoneticPr fontId="18"/>
  </si>
  <si>
    <t>⑤⑥三年生を送る会</t>
    <rPh sb="2" eb="5">
      <t>サンネンセイ</t>
    </rPh>
    <rPh sb="6" eb="7">
      <t>オク</t>
    </rPh>
    <rPh sb="8" eb="9">
      <t>カイ</t>
    </rPh>
    <phoneticPr fontId="18"/>
  </si>
  <si>
    <t>B日課
生徒専門委員会（1,2年のみ）
①～③卒業式予行</t>
    <rPh sb="1" eb="3">
      <t>ニッカ</t>
    </rPh>
    <rPh sb="23" eb="26">
      <t>ソツギョウシキ</t>
    </rPh>
    <rPh sb="26" eb="28">
      <t>ヨコウ</t>
    </rPh>
    <phoneticPr fontId="18"/>
  </si>
  <si>
    <t>B日課
⑤⑥卒業式準備</t>
    <rPh sb="6" eb="9">
      <t>ソツギョウシキ</t>
    </rPh>
    <phoneticPr fontId="18"/>
  </si>
  <si>
    <t>午前中４５分・６時間
給食終了・大掃除</t>
    <rPh sb="0" eb="3">
      <t>ゴゼンチュウ</t>
    </rPh>
    <rPh sb="5" eb="6">
      <t>フン</t>
    </rPh>
    <rPh sb="8" eb="10">
      <t>ジカン</t>
    </rPh>
    <rPh sb="11" eb="15">
      <t>キュウショクシュウリョウ</t>
    </rPh>
    <rPh sb="16" eb="19">
      <t>オオソウジ</t>
    </rPh>
    <phoneticPr fontId="18"/>
  </si>
  <si>
    <t>★⑥避難訓練
生徒会専門委員会</t>
    <phoneticPr fontId="18"/>
  </si>
  <si>
    <t>R８年４月１日現在</t>
    <phoneticPr fontId="18"/>
  </si>
  <si>
    <t>部活動ミーティング（本入部）
１年心電図11:30</t>
    <rPh sb="0" eb="3">
      <t>ブカツドウ</t>
    </rPh>
    <rPh sb="10" eb="13">
      <t>ホンニュウブ</t>
    </rPh>
    <rPh sb="16" eb="17">
      <t>ネン</t>
    </rPh>
    <rPh sb="17" eb="20">
      <t>シンデンズ</t>
    </rPh>
    <phoneticPr fontId="18"/>
  </si>
  <si>
    <t>夏季大会予備日③</t>
    <rPh sb="0" eb="7">
      <t>カキタイカイヨビビ</t>
    </rPh>
    <phoneticPr fontId="18"/>
  </si>
  <si>
    <t>夏季大会（陸上）</t>
    <phoneticPr fontId="18"/>
  </si>
  <si>
    <t>月曜授業
夏季大会（陸上予備）</t>
    <rPh sb="0" eb="4">
      <t>ゲツヨウジュギョウ</t>
    </rPh>
    <phoneticPr fontId="18"/>
  </si>
  <si>
    <t>B6時間</t>
    <rPh sb="2" eb="4">
      <t>ジカン</t>
    </rPh>
    <phoneticPr fontId="18"/>
  </si>
  <si>
    <t>給食終了・大掃除
午前４５分・６時間</t>
    <rPh sb="0" eb="1">
      <t>キュウ</t>
    </rPh>
    <rPh sb="2" eb="4">
      <t>ジカン</t>
    </rPh>
    <rPh sb="9" eb="11">
      <t>ゴゼン</t>
    </rPh>
    <rPh sb="13" eb="14">
      <t>フン</t>
    </rPh>
    <rPh sb="16" eb="18">
      <t>ジカン</t>
    </rPh>
    <phoneticPr fontId="18"/>
  </si>
  <si>
    <t>★１学期終業式（表彰）</t>
    <rPh sb="2" eb="4">
      <t>ガッキ</t>
    </rPh>
    <rPh sb="4" eb="7">
      <t>シュウギョウシキ</t>
    </rPh>
    <rPh sb="8" eb="10">
      <t>ヒョウショウ</t>
    </rPh>
    <phoneticPr fontId="18"/>
  </si>
  <si>
    <t>行田市研修大会</t>
    <rPh sb="0" eb="3">
      <t>ギョウダシ</t>
    </rPh>
    <rPh sb="3" eb="5">
      <t>ケンシュウ</t>
    </rPh>
    <rPh sb="5" eb="7">
      <t>タイカイ</t>
    </rPh>
    <phoneticPr fontId="18"/>
  </si>
  <si>
    <t>B５時間（清掃なし）</t>
    <rPh sb="2" eb="4">
      <t>ジカン</t>
    </rPh>
    <rPh sb="5" eb="7">
      <t>セイソウ</t>
    </rPh>
    <phoneticPr fontId="18"/>
  </si>
  <si>
    <t>★B５時間（清掃なし）</t>
    <rPh sb="6" eb="8">
      <t>セイソウ</t>
    </rPh>
    <phoneticPr fontId="18"/>
  </si>
  <si>
    <t>★B日課５時間（日直清掃）
小中あいさつ運動</t>
    <rPh sb="8" eb="10">
      <t>ニッチョク</t>
    </rPh>
    <rPh sb="14" eb="16">
      <t>ショウチュウ</t>
    </rPh>
    <rPh sb="20" eb="22">
      <t>ウンドウ</t>
    </rPh>
    <phoneticPr fontId="18"/>
  </si>
  <si>
    <t>A５時間（美・技なし）</t>
    <rPh sb="2" eb="4">
      <t>ジカン</t>
    </rPh>
    <rPh sb="5" eb="6">
      <t>ビ</t>
    </rPh>
    <rPh sb="7" eb="8">
      <t>ギ</t>
    </rPh>
    <phoneticPr fontId="18"/>
  </si>
  <si>
    <t>R8年4月8日現在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</si>
</sst>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aaa"/>
    <numFmt numFmtId="177" formatCode="d"/>
  </numFmts>
  <fonts count="2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ＤＦ特太ゴシック体"/>
      <family val="3"/>
      <charset val="128"/>
    </font>
    <font>
      <b/>
      <sz val="1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ＤＦ特太ゴシック体"/>
      <family val="3"/>
      <charset val="128"/>
    </font>
    <font>
      <b/>
      <sz val="20"/>
      <color theme="1"/>
      <name val="ＤＦ特太ゴシック体"/>
      <family val="3"/>
      <charset val="128"/>
    </font>
    <font>
      <sz val="2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2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ＤＨＰ特太ゴシック体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8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6" fontId="23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58" fontId="3" fillId="0" borderId="0" xfId="0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56" fontId="6" fillId="0" borderId="0" xfId="0" applyNumberFormat="1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58" fontId="9" fillId="0" borderId="0" xfId="0" applyNumberFormat="1" applyFont="1" applyAlignment="1">
      <alignment horizontal="center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56" fontId="0" fillId="0" borderId="0" xfId="0" applyNumberFormat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3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5" xfId="0" applyFont="1" applyBorder="1">
      <alignment vertical="center"/>
    </xf>
    <xf numFmtId="0" fontId="13" fillId="0" borderId="0" xfId="0" applyFo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 shrinkToFit="1"/>
    </xf>
    <xf numFmtId="0" fontId="11" fillId="3" borderId="8" xfId="0" applyFont="1" applyFill="1" applyBorder="1" applyAlignment="1">
      <alignment vertical="center" wrapText="1" shrinkToFit="1"/>
    </xf>
    <xf numFmtId="0" fontId="11" fillId="0" borderId="2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 shrinkToFit="1"/>
    </xf>
    <xf numFmtId="0" fontId="11" fillId="0" borderId="18" xfId="0" applyFont="1" applyBorder="1" applyAlignment="1">
      <alignment vertical="center" wrapText="1"/>
    </xf>
    <xf numFmtId="0" fontId="11" fillId="0" borderId="0" xfId="0" applyFont="1" applyAlignment="1">
      <alignment vertical="center" wrapText="1" shrinkToFit="1"/>
    </xf>
    <xf numFmtId="0" fontId="14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vertical="center" wrapText="1"/>
    </xf>
    <xf numFmtId="177" fontId="11" fillId="0" borderId="8" xfId="0" applyNumberFormat="1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9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77" fontId="11" fillId="3" borderId="8" xfId="0" applyNumberFormat="1" applyFont="1" applyFill="1" applyBorder="1">
      <alignment vertical="center"/>
    </xf>
    <xf numFmtId="0" fontId="11" fillId="3" borderId="1" xfId="0" applyFont="1" applyFill="1" applyBorder="1" applyAlignment="1">
      <alignment vertical="center" shrinkToFit="1"/>
    </xf>
    <xf numFmtId="177" fontId="11" fillId="3" borderId="10" xfId="0" applyNumberFormat="1" applyFont="1" applyFill="1" applyBorder="1">
      <alignment vertical="center"/>
    </xf>
    <xf numFmtId="176" fontId="11" fillId="3" borderId="8" xfId="0" applyNumberFormat="1" applyFont="1" applyFill="1" applyBorder="1">
      <alignment vertical="center"/>
    </xf>
    <xf numFmtId="176" fontId="11" fillId="0" borderId="8" xfId="0" applyNumberFormat="1" applyFont="1" applyBorder="1">
      <alignment vertical="center"/>
    </xf>
    <xf numFmtId="0" fontId="11" fillId="0" borderId="17" xfId="0" applyFont="1" applyBorder="1" applyAlignment="1">
      <alignment vertical="center" wrapText="1" shrinkToFit="1"/>
    </xf>
    <xf numFmtId="177" fontId="11" fillId="0" borderId="1" xfId="0" applyNumberFormat="1" applyFont="1" applyBorder="1">
      <alignment vertical="center"/>
    </xf>
    <xf numFmtId="177" fontId="11" fillId="3" borderId="1" xfId="0" applyNumberFormat="1" applyFont="1" applyFill="1" applyBorder="1">
      <alignment vertical="center"/>
    </xf>
    <xf numFmtId="177" fontId="11" fillId="0" borderId="10" xfId="0" applyNumberFormat="1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19" xfId="0" applyFont="1" applyBorder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4" xfId="0" applyFont="1" applyBorder="1">
      <alignment vertical="center"/>
    </xf>
    <xf numFmtId="176" fontId="11" fillId="0" borderId="20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0" fontId="11" fillId="0" borderId="3" xfId="0" applyFont="1" applyBorder="1" applyAlignment="1">
      <alignment vertical="center" wrapText="1" shrinkToFit="1"/>
    </xf>
    <xf numFmtId="0" fontId="14" fillId="3" borderId="18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/>
    </xf>
    <xf numFmtId="177" fontId="11" fillId="3" borderId="3" xfId="0" applyNumberFormat="1" applyFont="1" applyFill="1" applyBorder="1">
      <alignment vertical="center"/>
    </xf>
    <xf numFmtId="176" fontId="11" fillId="3" borderId="20" xfId="0" applyNumberFormat="1" applyFont="1" applyFill="1" applyBorder="1">
      <alignment vertical="center"/>
    </xf>
    <xf numFmtId="0" fontId="11" fillId="3" borderId="2" xfId="0" applyFont="1" applyFill="1" applyBorder="1">
      <alignment vertical="center"/>
    </xf>
    <xf numFmtId="0" fontId="11" fillId="4" borderId="1" xfId="0" applyFont="1" applyFill="1" applyBorder="1" applyAlignment="1">
      <alignment vertical="center" wrapText="1"/>
    </xf>
    <xf numFmtId="177" fontId="11" fillId="4" borderId="1" xfId="0" applyNumberFormat="1" applyFont="1" applyFill="1" applyBorder="1">
      <alignment vertical="center"/>
    </xf>
    <xf numFmtId="176" fontId="11" fillId="4" borderId="8" xfId="0" applyNumberFormat="1" applyFont="1" applyFill="1" applyBorder="1">
      <alignment vertical="center"/>
    </xf>
    <xf numFmtId="0" fontId="11" fillId="4" borderId="1" xfId="0" applyFont="1" applyFill="1" applyBorder="1" applyAlignment="1">
      <alignment vertical="center" shrinkToFit="1"/>
    </xf>
    <xf numFmtId="177" fontId="11" fillId="4" borderId="3" xfId="0" applyNumberFormat="1" applyFont="1" applyFill="1" applyBorder="1">
      <alignment vertical="center"/>
    </xf>
    <xf numFmtId="176" fontId="11" fillId="4" borderId="20" xfId="0" applyNumberFormat="1" applyFont="1" applyFill="1" applyBorder="1">
      <alignment vertical="center"/>
    </xf>
    <xf numFmtId="0" fontId="11" fillId="4" borderId="3" xfId="0" applyFont="1" applyFill="1" applyBorder="1" applyAlignment="1">
      <alignment vertical="center" shrinkToFit="1"/>
    </xf>
    <xf numFmtId="177" fontId="11" fillId="4" borderId="8" xfId="0" applyNumberFormat="1" applyFont="1" applyFill="1" applyBorder="1">
      <alignment vertical="center"/>
    </xf>
    <xf numFmtId="0" fontId="11" fillId="4" borderId="8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177" fontId="11" fillId="5" borderId="1" xfId="0" applyNumberFormat="1" applyFont="1" applyFill="1" applyBorder="1">
      <alignment vertical="center"/>
    </xf>
    <xf numFmtId="176" fontId="11" fillId="5" borderId="8" xfId="0" applyNumberFormat="1" applyFont="1" applyFill="1" applyBorder="1">
      <alignment vertical="center"/>
    </xf>
    <xf numFmtId="0" fontId="11" fillId="5" borderId="1" xfId="0" applyFont="1" applyFill="1" applyBorder="1">
      <alignment vertical="center"/>
    </xf>
    <xf numFmtId="0" fontId="11" fillId="5" borderId="1" xfId="0" applyFont="1" applyFill="1" applyBorder="1" applyAlignment="1">
      <alignment vertical="center" wrapText="1"/>
    </xf>
    <xf numFmtId="177" fontId="11" fillId="6" borderId="1" xfId="0" applyNumberFormat="1" applyFont="1" applyFill="1" applyBorder="1">
      <alignment vertical="center"/>
    </xf>
    <xf numFmtId="176" fontId="11" fillId="6" borderId="8" xfId="0" applyNumberFormat="1" applyFont="1" applyFill="1" applyBorder="1">
      <alignment vertical="center"/>
    </xf>
    <xf numFmtId="0" fontId="11" fillId="6" borderId="2" xfId="0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56" fontId="7" fillId="0" borderId="0" xfId="0" applyNumberFormat="1" applyFont="1">
      <alignment vertical="center"/>
    </xf>
    <xf numFmtId="0" fontId="17" fillId="0" borderId="0" xfId="0" applyFont="1">
      <alignment vertical="center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 shrinkToFit="1"/>
    </xf>
    <xf numFmtId="0" fontId="21" fillId="4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 shrinkToFit="1"/>
    </xf>
    <xf numFmtId="0" fontId="20" fillId="0" borderId="2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18" xfId="0" applyFont="1" applyFill="1" applyBorder="1" applyAlignment="1">
      <alignment vertical="center" wrapText="1" shrinkToFit="1"/>
    </xf>
    <xf numFmtId="177" fontId="11" fillId="3" borderId="15" xfId="0" applyNumberFormat="1" applyFont="1" applyFill="1" applyBorder="1">
      <alignment vertical="center"/>
    </xf>
    <xf numFmtId="0" fontId="11" fillId="3" borderId="14" xfId="0" applyFont="1" applyFill="1" applyBorder="1" applyAlignment="1">
      <alignment vertical="center" wrapText="1"/>
    </xf>
    <xf numFmtId="177" fontId="11" fillId="7" borderId="10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0" fontId="11" fillId="7" borderId="0" xfId="0" applyFont="1" applyFill="1" applyAlignment="1">
      <alignment vertical="center" wrapText="1"/>
    </xf>
    <xf numFmtId="177" fontId="11" fillId="7" borderId="1" xfId="0" applyNumberFormat="1" applyFont="1" applyFill="1" applyBorder="1">
      <alignment vertical="center"/>
    </xf>
    <xf numFmtId="0" fontId="11" fillId="7" borderId="2" xfId="0" applyFont="1" applyFill="1" applyBorder="1" applyAlignment="1">
      <alignment vertical="center" shrinkToFit="1"/>
    </xf>
    <xf numFmtId="177" fontId="11" fillId="7" borderId="3" xfId="0" applyNumberFormat="1" applyFont="1" applyFill="1" applyBorder="1">
      <alignment vertical="center"/>
    </xf>
    <xf numFmtId="176" fontId="11" fillId="7" borderId="20" xfId="0" applyNumberFormat="1" applyFont="1" applyFill="1" applyBorder="1">
      <alignment vertical="center"/>
    </xf>
    <xf numFmtId="0" fontId="11" fillId="7" borderId="7" xfId="0" applyFont="1" applyFill="1" applyBorder="1" applyAlignment="1">
      <alignment vertical="center" wrapText="1"/>
    </xf>
    <xf numFmtId="0" fontId="11" fillId="4" borderId="1" xfId="0" applyFont="1" applyFill="1" applyBorder="1">
      <alignment vertical="center"/>
    </xf>
    <xf numFmtId="177" fontId="11" fillId="8" borderId="1" xfId="0" applyNumberFormat="1" applyFont="1" applyFill="1" applyBorder="1">
      <alignment vertical="center"/>
    </xf>
    <xf numFmtId="176" fontId="11" fillId="8" borderId="8" xfId="0" applyNumberFormat="1" applyFont="1" applyFill="1" applyBorder="1">
      <alignment vertical="center"/>
    </xf>
    <xf numFmtId="0" fontId="11" fillId="8" borderId="1" xfId="0" applyFont="1" applyFill="1" applyBorder="1" applyAlignment="1">
      <alignment vertical="center" wrapText="1"/>
    </xf>
    <xf numFmtId="0" fontId="11" fillId="8" borderId="1" xfId="0" applyFont="1" applyFill="1" applyBorder="1">
      <alignment vertical="center"/>
    </xf>
    <xf numFmtId="0" fontId="20" fillId="7" borderId="8" xfId="0" applyFont="1" applyFill="1" applyBorder="1" applyAlignment="1">
      <alignment vertical="center" wrapText="1"/>
    </xf>
    <xf numFmtId="0" fontId="20" fillId="7" borderId="0" xfId="0" applyFont="1" applyFill="1" applyAlignment="1">
      <alignment vertical="center" wrapText="1"/>
    </xf>
    <xf numFmtId="0" fontId="20" fillId="7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vertical="center" wrapText="1" shrinkToFit="1"/>
    </xf>
    <xf numFmtId="0" fontId="14" fillId="7" borderId="1" xfId="0" applyFont="1" applyFill="1" applyBorder="1" applyAlignment="1">
      <alignment vertical="center" wrapText="1"/>
    </xf>
    <xf numFmtId="0" fontId="14" fillId="3" borderId="0" xfId="0" applyFont="1" applyFill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6" fontId="21" fillId="0" borderId="2" xfId="2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 shrinkToFit="1"/>
    </xf>
    <xf numFmtId="0" fontId="21" fillId="0" borderId="18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 shrinkToFit="1"/>
    </xf>
    <xf numFmtId="0" fontId="12" fillId="0" borderId="9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 shrinkToFit="1"/>
    </xf>
    <xf numFmtId="55" fontId="5" fillId="2" borderId="12" xfId="0" quotePrefix="1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177" fontId="11" fillId="0" borderId="15" xfId="0" applyNumberFormat="1" applyFont="1" applyBorder="1">
      <alignment vertical="center"/>
    </xf>
    <xf numFmtId="6" fontId="21" fillId="0" borderId="2" xfId="2" applyFont="1" applyFill="1" applyBorder="1" applyAlignment="1">
      <alignment vertical="center" wrapText="1"/>
    </xf>
    <xf numFmtId="0" fontId="14" fillId="0" borderId="1" xfId="0" applyFont="1" applyBorder="1" applyAlignment="1">
      <alignment vertical="center" shrinkToFit="1"/>
    </xf>
    <xf numFmtId="0" fontId="11" fillId="3" borderId="3" xfId="0" applyFont="1" applyFill="1" applyBorder="1" applyAlignment="1">
      <alignment vertical="center" wrapText="1" shrinkToFit="1"/>
    </xf>
    <xf numFmtId="0" fontId="21" fillId="3" borderId="1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 shrinkToFit="1"/>
    </xf>
    <xf numFmtId="0" fontId="11" fillId="3" borderId="2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wrapText="1" shrinkToFit="1"/>
    </xf>
    <xf numFmtId="0" fontId="12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177" fontId="5" fillId="3" borderId="1" xfId="0" applyNumberFormat="1" applyFont="1" applyFill="1" applyBorder="1">
      <alignment vertical="center"/>
    </xf>
    <xf numFmtId="176" fontId="5" fillId="3" borderId="8" xfId="0" applyNumberFormat="1" applyFont="1" applyFill="1" applyBorder="1">
      <alignment vertical="center"/>
    </xf>
    <xf numFmtId="177" fontId="11" fillId="6" borderId="3" xfId="0" applyNumberFormat="1" applyFont="1" applyFill="1" applyBorder="1">
      <alignment vertical="center"/>
    </xf>
    <xf numFmtId="176" fontId="11" fillId="6" borderId="20" xfId="0" applyNumberFormat="1" applyFont="1" applyFill="1" applyBorder="1">
      <alignment vertical="center"/>
    </xf>
    <xf numFmtId="0" fontId="11" fillId="6" borderId="7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4" fillId="5" borderId="8" xfId="0" applyFont="1" applyFill="1" applyBorder="1" applyAlignment="1">
      <alignment vertical="center" wrapText="1"/>
    </xf>
    <xf numFmtId="177" fontId="11" fillId="5" borderId="3" xfId="0" applyNumberFormat="1" applyFont="1" applyFill="1" applyBorder="1">
      <alignment vertical="center"/>
    </xf>
    <xf numFmtId="176" fontId="11" fillId="5" borderId="20" xfId="0" applyNumberFormat="1" applyFont="1" applyFill="1" applyBorder="1">
      <alignment vertical="center"/>
    </xf>
    <xf numFmtId="0" fontId="14" fillId="5" borderId="3" xfId="0" applyFont="1" applyFill="1" applyBorder="1" applyAlignment="1">
      <alignment vertical="center" wrapText="1"/>
    </xf>
    <xf numFmtId="177" fontId="11" fillId="9" borderId="1" xfId="0" applyNumberFormat="1" applyFont="1" applyFill="1" applyBorder="1">
      <alignment vertical="center"/>
    </xf>
    <xf numFmtId="176" fontId="11" fillId="9" borderId="8" xfId="0" applyNumberFormat="1" applyFont="1" applyFill="1" applyBorder="1">
      <alignment vertical="center"/>
    </xf>
    <xf numFmtId="0" fontId="11" fillId="9" borderId="0" xfId="0" applyFont="1" applyFill="1" applyAlignment="1">
      <alignment vertical="center" wrapText="1"/>
    </xf>
    <xf numFmtId="0" fontId="11" fillId="9" borderId="1" xfId="0" applyFont="1" applyFill="1" applyBorder="1" applyAlignment="1">
      <alignment vertical="center" shrinkToFit="1"/>
    </xf>
    <xf numFmtId="0" fontId="11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 shrinkToFit="1"/>
    </xf>
    <xf numFmtId="0" fontId="11" fillId="9" borderId="8" xfId="0" applyFont="1" applyFill="1" applyBorder="1" applyAlignment="1">
      <alignment vertical="center" wrapText="1"/>
    </xf>
    <xf numFmtId="177" fontId="11" fillId="9" borderId="3" xfId="0" applyNumberFormat="1" applyFont="1" applyFill="1" applyBorder="1">
      <alignment vertical="center"/>
    </xf>
    <xf numFmtId="176" fontId="11" fillId="9" borderId="20" xfId="0" applyNumberFormat="1" applyFont="1" applyFill="1" applyBorder="1">
      <alignment vertical="center"/>
    </xf>
    <xf numFmtId="0" fontId="11" fillId="9" borderId="3" xfId="0" applyFont="1" applyFill="1" applyBorder="1" applyAlignment="1">
      <alignment vertical="center" shrinkToFit="1"/>
    </xf>
    <xf numFmtId="177" fontId="11" fillId="9" borderId="8" xfId="0" applyNumberFormat="1" applyFont="1" applyFill="1" applyBorder="1">
      <alignment vertical="center"/>
    </xf>
    <xf numFmtId="0" fontId="11" fillId="9" borderId="1" xfId="0" applyFont="1" applyFill="1" applyBorder="1">
      <alignment vertical="center"/>
    </xf>
    <xf numFmtId="0" fontId="21" fillId="9" borderId="1" xfId="0" applyFont="1" applyFill="1" applyBorder="1" applyAlignment="1">
      <alignment vertical="center" wrapText="1"/>
    </xf>
    <xf numFmtId="0" fontId="20" fillId="6" borderId="8" xfId="0" applyFont="1" applyFill="1" applyBorder="1" applyAlignment="1">
      <alignment vertical="center" wrapText="1"/>
    </xf>
    <xf numFmtId="0" fontId="20" fillId="6" borderId="0" xfId="0" applyFont="1" applyFill="1" applyAlignment="1">
      <alignment vertical="center" wrapText="1"/>
    </xf>
    <xf numFmtId="0" fontId="20" fillId="6" borderId="1" xfId="0" applyFont="1" applyFill="1" applyBorder="1" applyAlignment="1">
      <alignment vertical="center" wrapText="1"/>
    </xf>
    <xf numFmtId="177" fontId="11" fillId="6" borderId="10" xfId="0" applyNumberFormat="1" applyFont="1" applyFill="1" applyBorder="1">
      <alignment vertical="center"/>
    </xf>
    <xf numFmtId="0" fontId="24" fillId="3" borderId="2" xfId="0" applyFont="1" applyFill="1" applyBorder="1" applyAlignment="1">
      <alignment vertical="center" wrapText="1" shrinkToFit="1"/>
    </xf>
    <xf numFmtId="0" fontId="5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9" borderId="1" xfId="0" applyFont="1" applyFill="1" applyBorder="1" applyAlignment="1">
      <alignment vertical="center" wrapText="1" shrinkToFit="1"/>
    </xf>
    <xf numFmtId="177" fontId="11" fillId="10" borderId="3" xfId="0" applyNumberFormat="1" applyFont="1" applyFill="1" applyBorder="1">
      <alignment vertical="center"/>
    </xf>
    <xf numFmtId="176" fontId="11" fillId="10" borderId="20" xfId="0" applyNumberFormat="1" applyFont="1" applyFill="1" applyBorder="1">
      <alignment vertical="center"/>
    </xf>
    <xf numFmtId="0" fontId="11" fillId="10" borderId="3" xfId="0" applyFont="1" applyFill="1" applyBorder="1" applyAlignment="1">
      <alignment vertical="center" wrapText="1"/>
    </xf>
    <xf numFmtId="0" fontId="11" fillId="10" borderId="3" xfId="0" applyFont="1" applyFill="1" applyBorder="1">
      <alignment vertical="center"/>
    </xf>
    <xf numFmtId="0" fontId="11" fillId="10" borderId="4" xfId="0" applyFont="1" applyFill="1" applyBorder="1">
      <alignment vertical="center"/>
    </xf>
    <xf numFmtId="177" fontId="11" fillId="10" borderId="1" xfId="0" applyNumberFormat="1" applyFont="1" applyFill="1" applyBorder="1">
      <alignment vertical="center"/>
    </xf>
    <xf numFmtId="176" fontId="11" fillId="10" borderId="8" xfId="0" applyNumberFormat="1" applyFont="1" applyFill="1" applyBorder="1">
      <alignment vertical="center"/>
    </xf>
    <xf numFmtId="0" fontId="11" fillId="10" borderId="1" xfId="0" applyFont="1" applyFill="1" applyBorder="1" applyAlignment="1">
      <alignment vertical="center" wrapText="1"/>
    </xf>
    <xf numFmtId="0" fontId="20" fillId="9" borderId="8" xfId="0" applyFont="1" applyFill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 shrinkToFit="1"/>
    </xf>
    <xf numFmtId="0" fontId="20" fillId="0" borderId="22" xfId="0" applyFont="1" applyBorder="1" applyAlignment="1">
      <alignment vertical="center" wrapText="1"/>
    </xf>
    <xf numFmtId="0" fontId="24" fillId="3" borderId="22" xfId="0" applyFont="1" applyFill="1" applyBorder="1" applyAlignment="1">
      <alignment vertical="center" wrapText="1"/>
    </xf>
    <xf numFmtId="176" fontId="11" fillId="3" borderId="23" xfId="0" applyNumberFormat="1" applyFont="1" applyFill="1" applyBorder="1">
      <alignment vertical="center"/>
    </xf>
    <xf numFmtId="177" fontId="11" fillId="9" borderId="24" xfId="0" applyNumberFormat="1" applyFont="1" applyFill="1" applyBorder="1">
      <alignment vertical="center"/>
    </xf>
    <xf numFmtId="0" fontId="11" fillId="3" borderId="9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0" fillId="3" borderId="18" xfId="0" applyFont="1" applyFill="1" applyBorder="1" applyAlignment="1">
      <alignment vertical="center" wrapText="1" shrinkToFit="1"/>
    </xf>
    <xf numFmtId="0" fontId="21" fillId="0" borderId="1" xfId="0" applyFont="1" applyBorder="1">
      <alignment vertical="center"/>
    </xf>
    <xf numFmtId="0" fontId="25" fillId="0" borderId="1" xfId="0" applyFont="1" applyBorder="1" applyAlignment="1">
      <alignment vertical="center" wrapText="1" shrinkToFit="1"/>
    </xf>
    <xf numFmtId="0" fontId="24" fillId="6" borderId="1" xfId="0" applyFont="1" applyFill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12" fillId="0" borderId="0" xfId="0" applyFont="1" applyAlignment="1">
      <alignment vertical="center" wrapText="1" shrinkToFit="1"/>
    </xf>
    <xf numFmtId="0" fontId="20" fillId="9" borderId="1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12" fillId="3" borderId="18" xfId="0" applyFont="1" applyFill="1" applyBorder="1" applyAlignment="1">
      <alignment vertical="center" wrapText="1" shrinkToFit="1"/>
    </xf>
    <xf numFmtId="0" fontId="20" fillId="3" borderId="18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 shrinkToFit="1"/>
    </xf>
    <xf numFmtId="0" fontId="20" fillId="3" borderId="0" xfId="0" applyFont="1" applyFill="1" applyAlignment="1">
      <alignment vertical="center" wrapText="1"/>
    </xf>
    <xf numFmtId="0" fontId="20" fillId="3" borderId="6" xfId="0" applyFont="1" applyFill="1" applyBorder="1" applyAlignment="1">
      <alignment vertical="center" wrapText="1" shrinkToFit="1"/>
    </xf>
    <xf numFmtId="0" fontId="21" fillId="3" borderId="1" xfId="0" applyFont="1" applyFill="1" applyBorder="1" applyAlignment="1">
      <alignment vertical="center" wrapText="1" shrinkToFit="1"/>
    </xf>
    <xf numFmtId="176" fontId="11" fillId="0" borderId="23" xfId="0" applyNumberFormat="1" applyFont="1" applyBorder="1">
      <alignment vertical="center"/>
    </xf>
    <xf numFmtId="0" fontId="20" fillId="3" borderId="1" xfId="0" applyFont="1" applyFill="1" applyBorder="1" applyAlignment="1">
      <alignment vertical="center" wrapText="1" shrinkToFit="1"/>
    </xf>
    <xf numFmtId="0" fontId="20" fillId="3" borderId="22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 shrinkToFit="1"/>
    </xf>
    <xf numFmtId="0" fontId="14" fillId="9" borderId="1" xfId="0" applyFont="1" applyFill="1" applyBorder="1" applyAlignment="1">
      <alignment vertical="center" wrapText="1"/>
    </xf>
    <xf numFmtId="0" fontId="11" fillId="9" borderId="3" xfId="0" applyFont="1" applyFill="1" applyBorder="1" applyAlignment="1">
      <alignment vertical="center" wrapText="1"/>
    </xf>
    <xf numFmtId="0" fontId="20" fillId="3" borderId="8" xfId="0" applyFont="1" applyFill="1" applyBorder="1" applyAlignment="1">
      <alignment vertical="center" wrapText="1"/>
    </xf>
    <xf numFmtId="177" fontId="5" fillId="0" borderId="1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21" fillId="3" borderId="16" xfId="0" applyFont="1" applyFill="1" applyBorder="1" applyAlignment="1">
      <alignment vertical="center" wrapText="1"/>
    </xf>
    <xf numFmtId="0" fontId="21" fillId="3" borderId="0" xfId="0" applyFont="1" applyFill="1" applyAlignment="1">
      <alignment vertical="center" wrapText="1" shrinkToFit="1"/>
    </xf>
    <xf numFmtId="0" fontId="20" fillId="0" borderId="8" xfId="0" applyFont="1" applyBorder="1" applyAlignment="1">
      <alignment vertical="center" wrapText="1" shrinkToFit="1"/>
    </xf>
    <xf numFmtId="0" fontId="24" fillId="0" borderId="2" xfId="0" applyFont="1" applyBorder="1" applyAlignment="1">
      <alignment vertical="center" wrapText="1"/>
    </xf>
    <xf numFmtId="0" fontId="11" fillId="3" borderId="19" xfId="0" applyFont="1" applyFill="1" applyBorder="1">
      <alignment vertical="center"/>
    </xf>
    <xf numFmtId="0" fontId="11" fillId="3" borderId="0" xfId="0" applyFont="1" applyFill="1" applyAlignment="1">
      <alignment horizontal="left" vertical="center" wrapText="1"/>
    </xf>
    <xf numFmtId="0" fontId="20" fillId="9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shrinkToFit="1"/>
    </xf>
    <xf numFmtId="0" fontId="21" fillId="3" borderId="0" xfId="0" applyFont="1" applyFill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 shrinkToFit="1"/>
    </xf>
    <xf numFmtId="0" fontId="21" fillId="0" borderId="9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1" xfId="0" applyFont="1" applyBorder="1" applyAlignment="1">
      <alignment vertical="center" shrinkToFit="1"/>
    </xf>
    <xf numFmtId="0" fontId="21" fillId="0" borderId="14" xfId="0" applyFont="1" applyBorder="1" applyAlignment="1">
      <alignment vertical="center" wrapText="1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vertical="center" shrinkToFit="1"/>
    </xf>
    <xf numFmtId="0" fontId="21" fillId="6" borderId="2" xfId="0" applyFont="1" applyFill="1" applyBorder="1" applyAlignment="1">
      <alignment vertical="center" wrapText="1"/>
    </xf>
    <xf numFmtId="0" fontId="21" fillId="6" borderId="7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1" fillId="9" borderId="1" xfId="0" applyFont="1" applyFill="1" applyBorder="1" applyAlignment="1">
      <alignment vertical="center" wrapText="1" shrinkToFit="1"/>
    </xf>
    <xf numFmtId="0" fontId="24" fillId="0" borderId="8" xfId="0" applyFont="1" applyBorder="1" applyAlignment="1">
      <alignment vertical="center" wrapText="1" shrinkToFit="1"/>
    </xf>
    <xf numFmtId="0" fontId="21" fillId="3" borderId="9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21" fillId="9" borderId="1" xfId="0" applyFont="1" applyFill="1" applyBorder="1" applyAlignment="1">
      <alignment vertical="center" shrinkToFit="1"/>
    </xf>
    <xf numFmtId="0" fontId="21" fillId="9" borderId="1" xfId="0" applyFont="1" applyFill="1" applyBorder="1">
      <alignment vertical="center"/>
    </xf>
    <xf numFmtId="0" fontId="5" fillId="5" borderId="3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177" fontId="11" fillId="0" borderId="25" xfId="0" applyNumberFormat="1" applyFont="1" applyBorder="1">
      <alignment vertical="center"/>
    </xf>
    <xf numFmtId="177" fontId="11" fillId="3" borderId="25" xfId="0" applyNumberFormat="1" applyFont="1" applyFill="1" applyBorder="1">
      <alignment vertical="center"/>
    </xf>
    <xf numFmtId="0" fontId="2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 shrinkToFit="1"/>
    </xf>
    <xf numFmtId="0" fontId="2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 shrinkToFit="1"/>
    </xf>
    <xf numFmtId="0" fontId="24" fillId="3" borderId="0" xfId="0" applyFont="1" applyFill="1" applyBorder="1" applyAlignment="1">
      <alignment vertical="center" wrapText="1"/>
    </xf>
    <xf numFmtId="177" fontId="11" fillId="3" borderId="4" xfId="0" applyNumberFormat="1" applyFont="1" applyFill="1" applyBorder="1">
      <alignment vertical="center"/>
    </xf>
    <xf numFmtId="0" fontId="21" fillId="0" borderId="14" xfId="0" applyFont="1" applyBorder="1" applyAlignment="1">
      <alignment vertical="center" wrapText="1" shrinkToFit="1"/>
    </xf>
    <xf numFmtId="0" fontId="20" fillId="6" borderId="0" xfId="0" applyFont="1" applyFill="1" applyBorder="1" applyAlignment="1">
      <alignment vertical="center" wrapText="1"/>
    </xf>
    <xf numFmtId="0" fontId="20" fillId="9" borderId="0" xfId="0" applyFont="1" applyFill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3" borderId="26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 shrinkToFit="1"/>
    </xf>
    <xf numFmtId="0" fontId="21" fillId="0" borderId="2" xfId="0" applyFont="1" applyBorder="1">
      <alignment vertical="center"/>
    </xf>
    <xf numFmtId="0" fontId="12" fillId="3" borderId="0" xfId="0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shrinkToFit="1"/>
    </xf>
    <xf numFmtId="0" fontId="11" fillId="3" borderId="0" xfId="0" applyFont="1" applyFill="1" applyBorder="1" applyAlignment="1">
      <alignment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11" fillId="3" borderId="26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11" fillId="9" borderId="0" xfId="0" applyFont="1" applyFill="1" applyBorder="1" applyAlignment="1">
      <alignment vertical="center" wrapText="1"/>
    </xf>
    <xf numFmtId="0" fontId="14" fillId="3" borderId="26" xfId="0" applyFont="1" applyFill="1" applyBorder="1" applyAlignment="1">
      <alignment vertical="center" wrapText="1" shrinkToFit="1"/>
    </xf>
    <xf numFmtId="0" fontId="20" fillId="3" borderId="0" xfId="0" applyFont="1" applyFill="1" applyBorder="1" applyAlignment="1">
      <alignment vertical="center" wrapText="1"/>
    </xf>
    <xf numFmtId="0" fontId="20" fillId="3" borderId="2" xfId="0" applyFont="1" applyFill="1" applyBorder="1" applyAlignment="1">
      <alignment vertical="center" wrapText="1"/>
    </xf>
    <xf numFmtId="0" fontId="11" fillId="10" borderId="7" xfId="0" applyFont="1" applyFill="1" applyBorder="1" applyAlignment="1">
      <alignment vertical="center" wrapText="1"/>
    </xf>
  </cellXfs>
  <cellStyles count="3">
    <cellStyle name="通貨" xfId="2" builtinId="7"/>
    <cellStyle name="標準" xfId="0" builtinId="0"/>
    <cellStyle name="標準 2" xfId="1" xr:uid="{8D318EF1-67DA-4129-B920-244576D09C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1150937</xdr:colOff>
      <xdr:row>10</xdr:row>
      <xdr:rowOff>277813</xdr:rowOff>
    </xdr:from>
    <xdr:to>
      <xdr:col>23</xdr:col>
      <xdr:colOff>1150937</xdr:colOff>
      <xdr:row>18</xdr:row>
      <xdr:rowOff>417013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4176971C-3DC0-490B-BD23-5F52A99FB08D}"/>
            </a:ext>
          </a:extLst>
        </xdr:cNvPr>
        <xdr:cNvCxnSpPr/>
      </xdr:nvCxnSpPr>
      <xdr:spPr>
        <a:xfrm>
          <a:off x="13565187" y="4297363"/>
          <a:ext cx="0" cy="349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1091413</xdr:colOff>
      <xdr:row>22</xdr:row>
      <xdr:rowOff>324115</xdr:rowOff>
    </xdr:from>
    <xdr:to>
      <xdr:col>11</xdr:col>
      <xdr:colOff>1091413</xdr:colOff>
      <xdr:row>32</xdr:row>
      <xdr:rowOff>390782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AF4AB41-55B8-45F7-8451-BD4323F4C8E4}"/>
            </a:ext>
            <a:ext uri="{147F2762-F138-4A5C-976F-8EAC2B608ADB}">
              <a16:predDERef xmlns:a16="http://schemas.microsoft.com/office/drawing/2014/main" pred="{4E082D05-0EA1-4408-8644-4145D39C274E}"/>
            </a:ext>
          </a:extLst>
        </xdr:cNvPr>
        <xdr:cNvCxnSpPr/>
      </xdr:nvCxnSpPr>
      <xdr:spPr>
        <a:xfrm>
          <a:off x="6680736" y="9319948"/>
          <a:ext cx="0" cy="423385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1022637</xdr:colOff>
      <xdr:row>14</xdr:row>
      <xdr:rowOff>281222</xdr:rowOff>
    </xdr:from>
    <xdr:to>
      <xdr:col>29</xdr:col>
      <xdr:colOff>1022637</xdr:colOff>
      <xdr:row>16</xdr:row>
      <xdr:rowOff>315988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D847DA7-BAB9-4E93-9573-BE6672D476C8}"/>
            </a:ext>
          </a:extLst>
        </xdr:cNvPr>
        <xdr:cNvCxnSpPr/>
      </xdr:nvCxnSpPr>
      <xdr:spPr>
        <a:xfrm flipH="1">
          <a:off x="16878587" y="5977172"/>
          <a:ext cx="0" cy="8729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84359</xdr:colOff>
      <xdr:row>8</xdr:row>
      <xdr:rowOff>299548</xdr:rowOff>
    </xdr:from>
    <xdr:to>
      <xdr:col>16</xdr:col>
      <xdr:colOff>168763</xdr:colOff>
      <xdr:row>12</xdr:row>
      <xdr:rowOff>290286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7296839-6363-BC21-610A-FA9CB677942A}"/>
            </a:ext>
          </a:extLst>
        </xdr:cNvPr>
        <xdr:cNvSpPr txBox="1"/>
      </xdr:nvSpPr>
      <xdr:spPr>
        <a:xfrm>
          <a:off x="8638716" y="3465477"/>
          <a:ext cx="311190" cy="165988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/>
            <a:t>支援担当訪問候補①</a:t>
          </a:r>
          <a:endParaRPr kumimoji="1" lang="en-US" altLang="ja-JP" sz="900"/>
        </a:p>
      </xdr:txBody>
    </xdr:sp>
    <xdr:clientData/>
  </xdr:twoCellAnchor>
  <xdr:twoCellAnchor>
    <xdr:from>
      <xdr:col>24</xdr:col>
      <xdr:colOff>102502</xdr:colOff>
      <xdr:row>8</xdr:row>
      <xdr:rowOff>118120</xdr:rowOff>
    </xdr:from>
    <xdr:to>
      <xdr:col>25</xdr:col>
      <xdr:colOff>108857</xdr:colOff>
      <xdr:row>12</xdr:row>
      <xdr:rowOff>353786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D191E14-1868-6E02-EDE3-696E0A19B63D}"/>
            </a:ext>
          </a:extLst>
        </xdr:cNvPr>
        <xdr:cNvSpPr txBox="1"/>
      </xdr:nvSpPr>
      <xdr:spPr>
        <a:xfrm>
          <a:off x="13818502" y="3284049"/>
          <a:ext cx="251284" cy="1904808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/>
            <a:t>支援担当訪問候補②</a:t>
          </a:r>
          <a:endParaRPr kumimoji="1" lang="en-US" altLang="ja-JP" sz="900"/>
        </a:p>
      </xdr:txBody>
    </xdr:sp>
    <xdr:clientData/>
  </xdr:twoCellAnchor>
  <xdr:twoCellAnchor>
    <xdr:from>
      <xdr:col>9</xdr:col>
      <xdr:colOff>147859</xdr:colOff>
      <xdr:row>7</xdr:row>
      <xdr:rowOff>45555</xdr:rowOff>
    </xdr:from>
    <xdr:to>
      <xdr:col>10</xdr:col>
      <xdr:colOff>108857</xdr:colOff>
      <xdr:row>11</xdr:row>
      <xdr:rowOff>290285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387B61-2DE6-AF8C-19A3-7FE938148052}"/>
            </a:ext>
          </a:extLst>
        </xdr:cNvPr>
        <xdr:cNvSpPr txBox="1"/>
      </xdr:nvSpPr>
      <xdr:spPr>
        <a:xfrm>
          <a:off x="5273216" y="2794198"/>
          <a:ext cx="205927" cy="1913873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900"/>
            <a:t>支援担当訪問候補③</a:t>
          </a:r>
          <a:endParaRPr kumimoji="1" lang="en-US" altLang="ja-JP" sz="900"/>
        </a:p>
      </xdr:txBody>
    </xdr:sp>
    <xdr:clientData/>
  </xdr:twoCellAnchor>
  <xdr:twoCellAnchor>
    <xdr:from>
      <xdr:col>3</xdr:col>
      <xdr:colOff>58210</xdr:colOff>
      <xdr:row>10</xdr:row>
      <xdr:rowOff>82969</xdr:rowOff>
    </xdr:from>
    <xdr:to>
      <xdr:col>5</xdr:col>
      <xdr:colOff>898070</xdr:colOff>
      <xdr:row>11</xdr:row>
      <xdr:rowOff>362857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FF8B33-EC8C-1802-FDD6-24550ACE61CC}"/>
            </a:ext>
          </a:extLst>
        </xdr:cNvPr>
        <xdr:cNvSpPr txBox="1"/>
      </xdr:nvSpPr>
      <xdr:spPr>
        <a:xfrm>
          <a:off x="1790853" y="4083469"/>
          <a:ext cx="1293431" cy="697174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年度当初の学活は足りるのか？</a:t>
          </a:r>
          <a:endParaRPr kumimoji="1" lang="en-US" altLang="ja-JP" sz="900"/>
        </a:p>
        <a:p>
          <a:r>
            <a:rPr kumimoji="1" lang="ja-JP" altLang="en-US" sz="900"/>
            <a:t>→カウントは授業にして学活の調整</a:t>
          </a:r>
        </a:p>
      </xdr:txBody>
    </xdr:sp>
    <xdr:clientData/>
  </xdr:twoCellAnchor>
  <xdr:twoCellAnchor>
    <xdr:from>
      <xdr:col>2</xdr:col>
      <xdr:colOff>752929</xdr:colOff>
      <xdr:row>11</xdr:row>
      <xdr:rowOff>362857</xdr:rowOff>
    </xdr:from>
    <xdr:to>
      <xdr:col>4</xdr:col>
      <xdr:colOff>90714</xdr:colOff>
      <xdr:row>14</xdr:row>
      <xdr:rowOff>81643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8272BD15-66F6-8A41-5D9E-619226FECE09}"/>
            </a:ext>
          </a:extLst>
        </xdr:cNvPr>
        <xdr:cNvCxnSpPr/>
      </xdr:nvCxnSpPr>
      <xdr:spPr>
        <a:xfrm flipH="1">
          <a:off x="1242786" y="4780643"/>
          <a:ext cx="807357" cy="97064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1157287</xdr:colOff>
      <xdr:row>7</xdr:row>
      <xdr:rowOff>347663</xdr:rowOff>
    </xdr:from>
    <xdr:to>
      <xdr:col>23</xdr:col>
      <xdr:colOff>1157287</xdr:colOff>
      <xdr:row>18</xdr:row>
      <xdr:rowOff>407756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E793D92-23BC-48C8-9C90-059D5F2A6E13}"/>
            </a:ext>
          </a:extLst>
        </xdr:cNvPr>
        <xdr:cNvCxnSpPr/>
      </xdr:nvCxnSpPr>
      <xdr:spPr>
        <a:xfrm>
          <a:off x="13571537" y="3109913"/>
          <a:ext cx="0" cy="46701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1091413</xdr:colOff>
      <xdr:row>22</xdr:row>
      <xdr:rowOff>324115</xdr:rowOff>
    </xdr:from>
    <xdr:to>
      <xdr:col>11</xdr:col>
      <xdr:colOff>1091413</xdr:colOff>
      <xdr:row>32</xdr:row>
      <xdr:rowOff>390782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BD23BAF-56CC-48A0-A2F8-6C8800B54808}"/>
            </a:ext>
            <a:ext uri="{147F2762-F138-4A5C-976F-8EAC2B608ADB}">
              <a16:predDERef xmlns:a16="http://schemas.microsoft.com/office/drawing/2014/main" pred="{4E082D05-0EA1-4408-8644-4145D39C274E}"/>
            </a:ext>
          </a:extLst>
        </xdr:cNvPr>
        <xdr:cNvCxnSpPr/>
      </xdr:nvCxnSpPr>
      <xdr:spPr>
        <a:xfrm>
          <a:off x="6685763" y="9372865"/>
          <a:ext cx="0" cy="425766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1098837</xdr:colOff>
      <xdr:row>14</xdr:row>
      <xdr:rowOff>293922</xdr:rowOff>
    </xdr:from>
    <xdr:to>
      <xdr:col>29</xdr:col>
      <xdr:colOff>1098837</xdr:colOff>
      <xdr:row>16</xdr:row>
      <xdr:rowOff>328688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6C964FB-A6F0-485D-AA18-F03EE9643823}"/>
            </a:ext>
          </a:extLst>
        </xdr:cNvPr>
        <xdr:cNvCxnSpPr/>
      </xdr:nvCxnSpPr>
      <xdr:spPr>
        <a:xfrm flipH="1">
          <a:off x="16954787" y="8923572"/>
          <a:ext cx="0" cy="87296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1098176</xdr:colOff>
      <xdr:row>12</xdr:row>
      <xdr:rowOff>246527</xdr:rowOff>
    </xdr:from>
    <xdr:to>
      <xdr:col>14</xdr:col>
      <xdr:colOff>1098176</xdr:colOff>
      <xdr:row>17</xdr:row>
      <xdr:rowOff>301497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EBA45E7-B99B-F535-11E5-3D8741366FB4}"/>
            </a:ext>
          </a:extLst>
        </xdr:cNvPr>
        <xdr:cNvCxnSpPr/>
      </xdr:nvCxnSpPr>
      <xdr:spPr>
        <a:xfrm>
          <a:off x="8561294" y="4964203"/>
          <a:ext cx="0" cy="2016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1176618</xdr:colOff>
      <xdr:row>6</xdr:row>
      <xdr:rowOff>201705</xdr:rowOff>
    </xdr:from>
    <xdr:to>
      <xdr:col>23</xdr:col>
      <xdr:colOff>1176618</xdr:colOff>
      <xdr:row>16</xdr:row>
      <xdr:rowOff>375529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C100478-86C0-E037-F692-79EA4403AFFE}"/>
            </a:ext>
          </a:extLst>
        </xdr:cNvPr>
        <xdr:cNvCxnSpPr/>
      </xdr:nvCxnSpPr>
      <xdr:spPr>
        <a:xfrm>
          <a:off x="13895294" y="2532529"/>
          <a:ext cx="0" cy="432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1176617</xdr:colOff>
      <xdr:row>23</xdr:row>
      <xdr:rowOff>179290</xdr:rowOff>
    </xdr:from>
    <xdr:to>
      <xdr:col>11</xdr:col>
      <xdr:colOff>1176617</xdr:colOff>
      <xdr:row>32</xdr:row>
      <xdr:rowOff>371732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F960165-7A6A-465E-BC02-3284321DBA03}"/>
            </a:ext>
          </a:extLst>
        </xdr:cNvPr>
        <xdr:cNvCxnSpPr/>
      </xdr:nvCxnSpPr>
      <xdr:spPr>
        <a:xfrm>
          <a:off x="6925235" y="9558614"/>
          <a:ext cx="0" cy="392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1165412</xdr:colOff>
      <xdr:row>12</xdr:row>
      <xdr:rowOff>179301</xdr:rowOff>
    </xdr:from>
    <xdr:to>
      <xdr:col>23</xdr:col>
      <xdr:colOff>1165412</xdr:colOff>
      <xdr:row>23</xdr:row>
      <xdr:rowOff>46506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E082D05-0EA1-4408-8644-4145D39C274E}"/>
            </a:ext>
          </a:extLst>
        </xdr:cNvPr>
        <xdr:cNvCxnSpPr/>
      </xdr:nvCxnSpPr>
      <xdr:spPr>
        <a:xfrm flipH="1">
          <a:off x="13884088" y="4997830"/>
          <a:ext cx="0" cy="4428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1014692</xdr:colOff>
      <xdr:row>23</xdr:row>
      <xdr:rowOff>198340</xdr:rowOff>
    </xdr:from>
    <xdr:to>
      <xdr:col>11</xdr:col>
      <xdr:colOff>1014692</xdr:colOff>
      <xdr:row>32</xdr:row>
      <xdr:rowOff>390782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B013BF82-FC66-4599-BB7C-1F20F716DD10}"/>
            </a:ext>
            <a:ext uri="{147F2762-F138-4A5C-976F-8EAC2B608ADB}">
              <a16:predDERef xmlns:a16="http://schemas.microsoft.com/office/drawing/2014/main" pred="{4E082D05-0EA1-4408-8644-4145D39C274E}"/>
            </a:ext>
          </a:extLst>
        </xdr:cNvPr>
        <xdr:cNvCxnSpPr/>
      </xdr:nvCxnSpPr>
      <xdr:spPr>
        <a:xfrm>
          <a:off x="6091517" y="9666190"/>
          <a:ext cx="0" cy="396434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1085608</xdr:colOff>
      <xdr:row>22</xdr:row>
      <xdr:rowOff>313766</xdr:rowOff>
    </xdr:from>
    <xdr:to>
      <xdr:col>29</xdr:col>
      <xdr:colOff>1085608</xdr:colOff>
      <xdr:row>24</xdr:row>
      <xdr:rowOff>348531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E1D7D5-02B6-460B-B817-D49722E031E4}"/>
            </a:ext>
          </a:extLst>
        </xdr:cNvPr>
        <xdr:cNvCxnSpPr/>
      </xdr:nvCxnSpPr>
      <xdr:spPr>
        <a:xfrm flipH="1">
          <a:off x="16169744" y="9405811"/>
          <a:ext cx="0" cy="87758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1165412</xdr:colOff>
      <xdr:row>12</xdr:row>
      <xdr:rowOff>179301</xdr:rowOff>
    </xdr:from>
    <xdr:to>
      <xdr:col>23</xdr:col>
      <xdr:colOff>1165412</xdr:colOff>
      <xdr:row>23</xdr:row>
      <xdr:rowOff>46506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C7717D72-213D-4A75-97B5-ABBE3602A0CF}"/>
            </a:ext>
          </a:extLst>
        </xdr:cNvPr>
        <xdr:cNvCxnSpPr/>
      </xdr:nvCxnSpPr>
      <xdr:spPr>
        <a:xfrm flipH="1">
          <a:off x="12995462" y="5037051"/>
          <a:ext cx="0" cy="447730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1014692</xdr:colOff>
      <xdr:row>23</xdr:row>
      <xdr:rowOff>198340</xdr:rowOff>
    </xdr:from>
    <xdr:to>
      <xdr:col>11</xdr:col>
      <xdr:colOff>1014692</xdr:colOff>
      <xdr:row>32</xdr:row>
      <xdr:rowOff>390782</xdr:rowOff>
    </xdr:to>
    <xdr:cxnSp macro="">
      <xdr:nvCxnSpPr>
        <xdr:cNvPr id="3" name="直線矢印コネクタ 3">
          <a:extLst>
            <a:ext uri="{FF2B5EF4-FFF2-40B4-BE49-F238E27FC236}">
              <a16:creationId xmlns:a16="http://schemas.microsoft.com/office/drawing/2014/main" id="{12C9DE12-4067-4851-92DA-888FAB364D5A}"/>
            </a:ext>
            <a:ext uri="{147F2762-F138-4A5C-976F-8EAC2B608ADB}">
              <a16:predDERef xmlns:a16="http://schemas.microsoft.com/office/drawing/2014/main" pred="{C7717D72-213D-4A75-97B5-ABBE3602A0CF}"/>
            </a:ext>
          </a:extLst>
        </xdr:cNvPr>
        <xdr:cNvCxnSpPr/>
      </xdr:nvCxnSpPr>
      <xdr:spPr>
        <a:xfrm>
          <a:off x="6348692" y="9666190"/>
          <a:ext cx="0" cy="396434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1085608</xdr:colOff>
      <xdr:row>22</xdr:row>
      <xdr:rowOff>313766</xdr:rowOff>
    </xdr:from>
    <xdr:to>
      <xdr:col>29</xdr:col>
      <xdr:colOff>1085608</xdr:colOff>
      <xdr:row>24</xdr:row>
      <xdr:rowOff>348531</xdr:rowOff>
    </xdr:to>
    <xdr:cxnSp macro="">
      <xdr:nvCxnSpPr>
        <xdr:cNvPr id="4" name="直線矢印コネクタ 4">
          <a:extLst>
            <a:ext uri="{FF2B5EF4-FFF2-40B4-BE49-F238E27FC236}">
              <a16:creationId xmlns:a16="http://schemas.microsoft.com/office/drawing/2014/main" id="{280FDF07-9286-44ED-B29B-1BE734E7BAD2}"/>
            </a:ext>
            <a:ext uri="{147F2762-F138-4A5C-976F-8EAC2B608ADB}">
              <a16:predDERef xmlns:a16="http://schemas.microsoft.com/office/drawing/2014/main" pred="{12C9DE12-4067-4851-92DA-888FAB364D5A}"/>
            </a:ext>
          </a:extLst>
        </xdr:cNvPr>
        <xdr:cNvCxnSpPr/>
      </xdr:nvCxnSpPr>
      <xdr:spPr>
        <a:xfrm flipH="1">
          <a:off x="16192258" y="9362516"/>
          <a:ext cx="0" cy="87296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EB8A9-0490-46E2-BC83-086C06C06448}">
  <sheetPr>
    <pageSetUpPr fitToPage="1"/>
  </sheetPr>
  <dimension ref="A1:AL39"/>
  <sheetViews>
    <sheetView topLeftCell="R14" zoomScaleNormal="100" workbookViewId="0">
      <selection activeCell="X19" sqref="X19"/>
    </sheetView>
  </sheetViews>
  <sheetFormatPr defaultRowHeight="13"/>
  <cols>
    <col min="1" max="2" width="3.453125" style="1" customWidth="1"/>
    <col min="3" max="3" width="17.7265625" customWidth="1"/>
    <col min="4" max="5" width="3.26953125" style="1" customWidth="1"/>
    <col min="6" max="6" width="17.7265625" customWidth="1"/>
    <col min="7" max="8" width="3.26953125" style="1" customWidth="1"/>
    <col min="9" max="9" width="17.7265625" customWidth="1"/>
    <col min="10" max="11" width="3.453125" style="1" customWidth="1"/>
    <col min="12" max="12" width="17.7265625" customWidth="1"/>
    <col min="13" max="14" width="3.1796875" style="1" customWidth="1"/>
    <col min="15" max="15" width="17.7265625" customWidth="1"/>
    <col min="16" max="17" width="3.26953125" style="1" customWidth="1"/>
    <col min="18" max="18" width="17.7265625" customWidth="1"/>
    <col min="19" max="20" width="3.453125" style="1" customWidth="1"/>
    <col min="21" max="21" width="17.7265625" customWidth="1"/>
    <col min="22" max="23" width="3.453125" style="1" customWidth="1"/>
    <col min="24" max="24" width="17.7265625" customWidth="1"/>
    <col min="25" max="26" width="3.453125" style="1" customWidth="1"/>
    <col min="27" max="27" width="17.7265625" customWidth="1"/>
    <col min="28" max="29" width="3.453125" style="1" customWidth="1"/>
    <col min="30" max="30" width="17.7265625" customWidth="1"/>
    <col min="31" max="32" width="3.26953125" style="1" customWidth="1"/>
    <col min="33" max="33" width="17.7265625" customWidth="1"/>
    <col min="34" max="35" width="3.453125" style="1" customWidth="1"/>
    <col min="36" max="36" width="17.7265625" customWidth="1"/>
    <col min="37" max="37" width="7" customWidth="1"/>
  </cols>
  <sheetData>
    <row r="1" spans="1:38" ht="31.5" customHeight="1" thickBot="1">
      <c r="A1" s="85" t="s">
        <v>454</v>
      </c>
      <c r="B1" s="86"/>
      <c r="C1" s="87"/>
      <c r="D1" s="22"/>
      <c r="E1" s="22"/>
      <c r="F1" s="91"/>
      <c r="G1" s="91"/>
      <c r="H1" s="91"/>
      <c r="I1" s="91"/>
      <c r="J1" s="91"/>
      <c r="K1" s="91"/>
      <c r="L1" s="91"/>
      <c r="M1" s="88"/>
      <c r="N1" s="89"/>
      <c r="O1" s="262" t="s">
        <v>560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90"/>
      <c r="AF1" s="90"/>
      <c r="AG1" s="6" t="s">
        <v>685</v>
      </c>
      <c r="AH1" s="90"/>
      <c r="AI1" s="90"/>
      <c r="AJ1" s="12"/>
    </row>
    <row r="2" spans="1:38" s="1" customFormat="1" ht="21" customHeight="1" thickBot="1">
      <c r="A2" s="19"/>
      <c r="B2" s="20"/>
      <c r="C2" s="136">
        <v>46113</v>
      </c>
      <c r="D2" s="20"/>
      <c r="E2" s="20"/>
      <c r="F2" s="20" t="s">
        <v>4</v>
      </c>
      <c r="G2" s="20"/>
      <c r="H2" s="20"/>
      <c r="I2" s="20" t="s">
        <v>5</v>
      </c>
      <c r="J2" s="20"/>
      <c r="K2" s="20"/>
      <c r="L2" s="20" t="s">
        <v>6</v>
      </c>
      <c r="M2" s="20"/>
      <c r="N2" s="20"/>
      <c r="O2" s="20" t="s">
        <v>7</v>
      </c>
      <c r="P2" s="20"/>
      <c r="Q2" s="20"/>
      <c r="R2" s="20" t="s">
        <v>8</v>
      </c>
      <c r="S2" s="20"/>
      <c r="T2" s="20"/>
      <c r="U2" s="20" t="s">
        <v>9</v>
      </c>
      <c r="V2" s="20"/>
      <c r="W2" s="20"/>
      <c r="X2" s="20" t="s">
        <v>10</v>
      </c>
      <c r="Y2" s="20"/>
      <c r="Z2" s="20"/>
      <c r="AA2" s="20" t="s">
        <v>11</v>
      </c>
      <c r="AB2" s="20"/>
      <c r="AC2" s="20"/>
      <c r="AD2" s="83" t="s">
        <v>220</v>
      </c>
      <c r="AE2" s="20"/>
      <c r="AF2" s="20"/>
      <c r="AG2" s="20" t="s">
        <v>13</v>
      </c>
      <c r="AH2" s="20"/>
      <c r="AI2" s="20"/>
      <c r="AJ2" s="21" t="s">
        <v>14</v>
      </c>
    </row>
    <row r="3" spans="1:38" ht="33" customHeight="1">
      <c r="A3" s="175">
        <v>46113</v>
      </c>
      <c r="B3" s="81">
        <f>A3</f>
        <v>46113</v>
      </c>
      <c r="C3" s="172" t="s">
        <v>587</v>
      </c>
      <c r="D3" s="40">
        <f>A3+30</f>
        <v>46143</v>
      </c>
      <c r="E3" s="48">
        <f>D3</f>
        <v>46143</v>
      </c>
      <c r="F3" s="131" t="s">
        <v>548</v>
      </c>
      <c r="G3" s="40">
        <f>D3+31</f>
        <v>46174</v>
      </c>
      <c r="H3" s="48">
        <f>G3</f>
        <v>46174</v>
      </c>
      <c r="I3" s="131" t="s">
        <v>465</v>
      </c>
      <c r="J3" s="40">
        <f>G3+30</f>
        <v>46204</v>
      </c>
      <c r="K3" s="48">
        <f>J3</f>
        <v>46204</v>
      </c>
      <c r="L3" s="28" t="s">
        <v>351</v>
      </c>
      <c r="M3" s="44">
        <f>J3+31</f>
        <v>46235</v>
      </c>
      <c r="N3" s="47">
        <f>M3</f>
        <v>46235</v>
      </c>
      <c r="O3" s="228"/>
      <c r="P3" s="40">
        <f>M3+31</f>
        <v>46266</v>
      </c>
      <c r="Q3" s="48">
        <f>P3</f>
        <v>46266</v>
      </c>
      <c r="R3" s="131" t="s">
        <v>512</v>
      </c>
      <c r="S3" s="40">
        <f>P3+30</f>
        <v>46296</v>
      </c>
      <c r="T3" s="48">
        <f>S3</f>
        <v>46296</v>
      </c>
      <c r="U3" s="131" t="s">
        <v>481</v>
      </c>
      <c r="V3" s="44">
        <f>S3+31</f>
        <v>46327</v>
      </c>
      <c r="W3" s="47">
        <f>V3</f>
        <v>46327</v>
      </c>
      <c r="X3" s="144"/>
      <c r="Y3" s="139">
        <f>V3+30</f>
        <v>46357</v>
      </c>
      <c r="Z3" s="48">
        <f>Y3</f>
        <v>46357</v>
      </c>
      <c r="AA3" s="245" t="s">
        <v>222</v>
      </c>
      <c r="AB3" s="44">
        <f>Y3+31</f>
        <v>46388</v>
      </c>
      <c r="AC3" s="47">
        <f>AB3</f>
        <v>46388</v>
      </c>
      <c r="AD3" s="25" t="s">
        <v>225</v>
      </c>
      <c r="AE3" s="40">
        <f>AB3+31</f>
        <v>46419</v>
      </c>
      <c r="AF3" s="48">
        <f>AE3</f>
        <v>46419</v>
      </c>
      <c r="AG3" s="245" t="s">
        <v>635</v>
      </c>
      <c r="AH3" s="40">
        <f>AE3+28</f>
        <v>46447</v>
      </c>
      <c r="AI3" s="48">
        <f>AH3</f>
        <v>46447</v>
      </c>
      <c r="AJ3" s="247" t="s">
        <v>471</v>
      </c>
    </row>
    <row r="4" spans="1:38" ht="33" customHeight="1">
      <c r="A4" s="175">
        <f>A3+1</f>
        <v>46114</v>
      </c>
      <c r="B4" s="81">
        <f t="shared" ref="B4:B32" si="0">A4</f>
        <v>46114</v>
      </c>
      <c r="C4" s="173" t="s">
        <v>559</v>
      </c>
      <c r="D4" s="51">
        <f>D3+1</f>
        <v>46144</v>
      </c>
      <c r="E4" s="47">
        <f t="shared" ref="E4:E33" si="1">D4</f>
        <v>46144</v>
      </c>
      <c r="F4" s="217"/>
      <c r="G4" s="50">
        <f>G3+1</f>
        <v>46175</v>
      </c>
      <c r="H4" s="48">
        <f t="shared" ref="H4:H32" si="2">G4</f>
        <v>46175</v>
      </c>
      <c r="I4" s="94" t="s">
        <v>466</v>
      </c>
      <c r="J4" s="50">
        <f>J3+1</f>
        <v>46205</v>
      </c>
      <c r="K4" s="48">
        <f t="shared" ref="K4:K33" si="3">J4</f>
        <v>46205</v>
      </c>
      <c r="L4" s="95"/>
      <c r="M4" s="51">
        <f>M3+1</f>
        <v>46236</v>
      </c>
      <c r="N4" s="47">
        <f t="shared" ref="N4:N33" si="4">M4</f>
        <v>46236</v>
      </c>
      <c r="O4" s="26"/>
      <c r="P4" s="50">
        <f>P3+1</f>
        <v>46267</v>
      </c>
      <c r="Q4" s="48">
        <f t="shared" ref="Q4:Q32" si="5">P4</f>
        <v>46267</v>
      </c>
      <c r="R4" s="93" t="s">
        <v>508</v>
      </c>
      <c r="S4" s="50">
        <f>S3+1</f>
        <v>46297</v>
      </c>
      <c r="T4" s="48">
        <f t="shared" ref="T4:T33" si="6">S4</f>
        <v>46297</v>
      </c>
      <c r="U4" s="95" t="s">
        <v>482</v>
      </c>
      <c r="V4" s="50">
        <f>V3+1</f>
        <v>46328</v>
      </c>
      <c r="W4" s="48">
        <f t="shared" ref="W4:W32" si="7">V4</f>
        <v>46328</v>
      </c>
      <c r="X4" s="243" t="s">
        <v>622</v>
      </c>
      <c r="Y4" s="50">
        <f>Y3+1</f>
        <v>46358</v>
      </c>
      <c r="Z4" s="48">
        <f t="shared" ref="Z4:Z33" si="8">Y4</f>
        <v>46358</v>
      </c>
      <c r="AA4" s="135" t="s">
        <v>627</v>
      </c>
      <c r="AB4" s="51">
        <f>AB3+1</f>
        <v>46389</v>
      </c>
      <c r="AC4" s="47">
        <f t="shared" ref="AC4:AC33" si="9">AB4</f>
        <v>46389</v>
      </c>
      <c r="AD4" s="43" t="s">
        <v>231</v>
      </c>
      <c r="AE4" s="50">
        <f>AE3+1</f>
        <v>46420</v>
      </c>
      <c r="AF4" s="48">
        <f t="shared" ref="AF4:AF30" si="10">AE4</f>
        <v>46420</v>
      </c>
      <c r="AG4" s="95" t="s">
        <v>222</v>
      </c>
      <c r="AH4" s="50">
        <f>AH3+1</f>
        <v>46448</v>
      </c>
      <c r="AI4" s="48">
        <f t="shared" ref="AI4:AI33" si="11">AH4</f>
        <v>46448</v>
      </c>
      <c r="AJ4" s="129" t="s">
        <v>505</v>
      </c>
    </row>
    <row r="5" spans="1:38" ht="33" customHeight="1">
      <c r="A5" s="175">
        <f t="shared" ref="A5:A32" si="12">A4+1</f>
        <v>46115</v>
      </c>
      <c r="B5" s="81">
        <f t="shared" si="0"/>
        <v>46115</v>
      </c>
      <c r="C5" s="174" t="s">
        <v>542</v>
      </c>
      <c r="D5" s="51">
        <f t="shared" ref="D5:D33" si="13">D4+1</f>
        <v>46145</v>
      </c>
      <c r="E5" s="47">
        <f>D5</f>
        <v>46145</v>
      </c>
      <c r="F5" s="43" t="s">
        <v>232</v>
      </c>
      <c r="G5" s="50">
        <f t="shared" ref="G5:G32" si="14">G4+1</f>
        <v>46176</v>
      </c>
      <c r="H5" s="48">
        <f t="shared" si="2"/>
        <v>46176</v>
      </c>
      <c r="I5" s="208" t="s">
        <v>467</v>
      </c>
      <c r="J5" s="50">
        <f t="shared" ref="J5:J33" si="15">J4+1</f>
        <v>46206</v>
      </c>
      <c r="K5" s="48">
        <f t="shared" si="3"/>
        <v>46206</v>
      </c>
      <c r="L5" s="95" t="s">
        <v>399</v>
      </c>
      <c r="M5" s="159">
        <f t="shared" ref="M5:M33" si="16">M4+1</f>
        <v>46237</v>
      </c>
      <c r="N5" s="160">
        <f t="shared" si="4"/>
        <v>46237</v>
      </c>
      <c r="O5" s="237"/>
      <c r="P5" s="50">
        <f t="shared" ref="P5:P32" si="17">P4+1</f>
        <v>46268</v>
      </c>
      <c r="Q5" s="48">
        <f t="shared" si="5"/>
        <v>46268</v>
      </c>
      <c r="R5" s="180" t="s">
        <v>562</v>
      </c>
      <c r="S5" s="51">
        <f t="shared" ref="S5:S33" si="18">S4+1</f>
        <v>46298</v>
      </c>
      <c r="T5" s="47">
        <f t="shared" si="6"/>
        <v>46298</v>
      </c>
      <c r="U5" s="239" t="s">
        <v>483</v>
      </c>
      <c r="V5" s="51">
        <f t="shared" ref="V5:V32" si="19">V4+1</f>
        <v>46329</v>
      </c>
      <c r="W5" s="47">
        <f t="shared" si="7"/>
        <v>46329</v>
      </c>
      <c r="X5" s="60" t="s">
        <v>236</v>
      </c>
      <c r="Y5" s="50">
        <f t="shared" ref="Y5:Y33" si="20">Y4+1</f>
        <v>46359</v>
      </c>
      <c r="Z5" s="48">
        <f t="shared" si="8"/>
        <v>46359</v>
      </c>
      <c r="AA5" s="94" t="s">
        <v>495</v>
      </c>
      <c r="AB5" s="51">
        <f t="shared" ref="AB5:AB33" si="21">AB4+1</f>
        <v>46390</v>
      </c>
      <c r="AC5" s="47">
        <f t="shared" si="9"/>
        <v>46390</v>
      </c>
      <c r="AD5" s="43"/>
      <c r="AE5" s="50">
        <f t="shared" ref="AE5:AE30" si="22">AE4+1</f>
        <v>46421</v>
      </c>
      <c r="AF5" s="48">
        <f t="shared" si="10"/>
        <v>46421</v>
      </c>
      <c r="AG5" s="178"/>
      <c r="AH5" s="50">
        <f t="shared" ref="AH5:AH33" si="23">AH4+1</f>
        <v>46449</v>
      </c>
      <c r="AI5" s="48">
        <f t="shared" si="11"/>
        <v>46449</v>
      </c>
      <c r="AJ5" s="129" t="s">
        <v>639</v>
      </c>
    </row>
    <row r="6" spans="1:38" ht="33" customHeight="1">
      <c r="A6" s="46">
        <f t="shared" si="12"/>
        <v>46116</v>
      </c>
      <c r="B6" s="47">
        <f t="shared" si="0"/>
        <v>46116</v>
      </c>
      <c r="C6" s="217"/>
      <c r="D6" s="51">
        <f t="shared" si="13"/>
        <v>46146</v>
      </c>
      <c r="E6" s="47">
        <f t="shared" si="1"/>
        <v>46146</v>
      </c>
      <c r="F6" s="43" t="s">
        <v>239</v>
      </c>
      <c r="G6" s="50">
        <f t="shared" si="14"/>
        <v>46177</v>
      </c>
      <c r="H6" s="48">
        <f t="shared" si="2"/>
        <v>46177</v>
      </c>
      <c r="I6" s="94" t="s">
        <v>492</v>
      </c>
      <c r="J6" s="51">
        <f t="shared" si="15"/>
        <v>46207</v>
      </c>
      <c r="K6" s="47">
        <f t="shared" si="3"/>
        <v>46207</v>
      </c>
      <c r="L6" s="137"/>
      <c r="M6" s="159">
        <f t="shared" si="16"/>
        <v>46238</v>
      </c>
      <c r="N6" s="160">
        <f t="shared" si="4"/>
        <v>46238</v>
      </c>
      <c r="O6" s="181"/>
      <c r="P6" s="50">
        <f t="shared" si="17"/>
        <v>46269</v>
      </c>
      <c r="Q6" s="48">
        <f t="shared" si="5"/>
        <v>46269</v>
      </c>
      <c r="R6" s="147"/>
      <c r="S6" s="51">
        <f t="shared" si="18"/>
        <v>46299</v>
      </c>
      <c r="T6" s="47">
        <f t="shared" si="6"/>
        <v>46299</v>
      </c>
      <c r="U6" s="221"/>
      <c r="V6" s="50">
        <f t="shared" si="19"/>
        <v>46330</v>
      </c>
      <c r="W6" s="48">
        <f t="shared" si="7"/>
        <v>46330</v>
      </c>
      <c r="X6" s="132" t="s">
        <v>504</v>
      </c>
      <c r="Y6" s="50">
        <f t="shared" si="20"/>
        <v>46360</v>
      </c>
      <c r="Z6" s="48">
        <f t="shared" si="8"/>
        <v>46360</v>
      </c>
      <c r="AA6" s="93" t="s">
        <v>572</v>
      </c>
      <c r="AB6" s="76">
        <f t="shared" si="21"/>
        <v>46391</v>
      </c>
      <c r="AC6" s="77">
        <f t="shared" si="9"/>
        <v>46391</v>
      </c>
      <c r="AD6" s="79" t="s">
        <v>511</v>
      </c>
      <c r="AE6" s="50">
        <f t="shared" si="22"/>
        <v>46422</v>
      </c>
      <c r="AF6" s="48">
        <f t="shared" si="10"/>
        <v>46422</v>
      </c>
      <c r="AG6" s="95"/>
      <c r="AH6" s="50">
        <f t="shared" si="23"/>
        <v>46450</v>
      </c>
      <c r="AI6" s="48">
        <f t="shared" si="11"/>
        <v>46450</v>
      </c>
      <c r="AJ6" s="129" t="s">
        <v>640</v>
      </c>
    </row>
    <row r="7" spans="1:38" ht="33" customHeight="1">
      <c r="A7" s="46">
        <f t="shared" si="12"/>
        <v>46117</v>
      </c>
      <c r="B7" s="47">
        <f t="shared" si="0"/>
        <v>46117</v>
      </c>
      <c r="C7" s="137"/>
      <c r="D7" s="51">
        <f t="shared" si="13"/>
        <v>46147</v>
      </c>
      <c r="E7" s="47">
        <f t="shared" si="1"/>
        <v>46147</v>
      </c>
      <c r="F7" s="43" t="s">
        <v>245</v>
      </c>
      <c r="G7" s="50">
        <f t="shared" si="14"/>
        <v>46178</v>
      </c>
      <c r="H7" s="48">
        <f t="shared" si="2"/>
        <v>46178</v>
      </c>
      <c r="I7" s="95" t="s">
        <v>603</v>
      </c>
      <c r="J7" s="51">
        <f t="shared" si="15"/>
        <v>46208</v>
      </c>
      <c r="K7" s="47">
        <f t="shared" si="3"/>
        <v>46208</v>
      </c>
      <c r="L7" s="26"/>
      <c r="M7" s="159">
        <f t="shared" si="16"/>
        <v>46239</v>
      </c>
      <c r="N7" s="160">
        <f t="shared" si="4"/>
        <v>46239</v>
      </c>
      <c r="O7" s="163"/>
      <c r="P7" s="51">
        <f t="shared" si="17"/>
        <v>46270</v>
      </c>
      <c r="Q7" s="47">
        <f t="shared" si="5"/>
        <v>46270</v>
      </c>
      <c r="R7" s="236"/>
      <c r="S7" s="50">
        <f t="shared" si="18"/>
        <v>46300</v>
      </c>
      <c r="T7" s="48">
        <f t="shared" si="6"/>
        <v>46300</v>
      </c>
      <c r="U7" s="95" t="s">
        <v>616</v>
      </c>
      <c r="V7" s="50">
        <f t="shared" si="19"/>
        <v>46331</v>
      </c>
      <c r="W7" s="48">
        <f t="shared" si="7"/>
        <v>46331</v>
      </c>
      <c r="X7" s="132" t="s">
        <v>575</v>
      </c>
      <c r="Y7" s="51">
        <f t="shared" si="20"/>
        <v>46361</v>
      </c>
      <c r="Z7" s="47">
        <f t="shared" si="8"/>
        <v>46361</v>
      </c>
      <c r="AA7" s="37"/>
      <c r="AB7" s="76">
        <f t="shared" si="21"/>
        <v>46392</v>
      </c>
      <c r="AC7" s="77">
        <f t="shared" si="9"/>
        <v>46392</v>
      </c>
      <c r="AD7" s="79"/>
      <c r="AE7" s="50">
        <f t="shared" si="22"/>
        <v>46423</v>
      </c>
      <c r="AF7" s="48">
        <f t="shared" si="10"/>
        <v>46423</v>
      </c>
      <c r="AG7" s="95" t="s">
        <v>581</v>
      </c>
      <c r="AH7" s="50">
        <f t="shared" si="23"/>
        <v>46451</v>
      </c>
      <c r="AI7" s="48">
        <f t="shared" si="11"/>
        <v>46451</v>
      </c>
      <c r="AJ7" s="198" t="s">
        <v>252</v>
      </c>
    </row>
    <row r="8" spans="1:38" ht="33" customHeight="1">
      <c r="A8" s="175">
        <f t="shared" si="12"/>
        <v>46118</v>
      </c>
      <c r="B8" s="81">
        <f t="shared" si="0"/>
        <v>46118</v>
      </c>
      <c r="C8" s="174" t="s">
        <v>588</v>
      </c>
      <c r="D8" s="51">
        <f t="shared" si="13"/>
        <v>46148</v>
      </c>
      <c r="E8" s="47">
        <f t="shared" si="1"/>
        <v>46148</v>
      </c>
      <c r="F8" s="43" t="s">
        <v>248</v>
      </c>
      <c r="G8" s="51">
        <f t="shared" si="14"/>
        <v>46179</v>
      </c>
      <c r="H8" s="47">
        <f t="shared" si="2"/>
        <v>46179</v>
      </c>
      <c r="I8" s="143" t="s">
        <v>246</v>
      </c>
      <c r="J8" s="50">
        <f t="shared" si="15"/>
        <v>46209</v>
      </c>
      <c r="K8" s="48">
        <f t="shared" si="3"/>
        <v>46209</v>
      </c>
      <c r="L8" s="95" t="s">
        <v>521</v>
      </c>
      <c r="M8" s="159">
        <f t="shared" si="16"/>
        <v>46240</v>
      </c>
      <c r="N8" s="160">
        <f t="shared" si="4"/>
        <v>46240</v>
      </c>
      <c r="O8" s="163"/>
      <c r="P8" s="51">
        <f t="shared" si="17"/>
        <v>46271</v>
      </c>
      <c r="Q8" s="47">
        <f t="shared" si="5"/>
        <v>46271</v>
      </c>
      <c r="R8" s="26" t="s">
        <v>487</v>
      </c>
      <c r="S8" s="50">
        <f t="shared" si="18"/>
        <v>46301</v>
      </c>
      <c r="T8" s="48">
        <f t="shared" si="6"/>
        <v>46301</v>
      </c>
      <c r="U8" s="94" t="s">
        <v>618</v>
      </c>
      <c r="V8" s="50">
        <f t="shared" si="19"/>
        <v>46332</v>
      </c>
      <c r="W8" s="48">
        <f t="shared" si="7"/>
        <v>46332</v>
      </c>
      <c r="X8" s="132" t="s">
        <v>623</v>
      </c>
      <c r="Y8" s="51">
        <f t="shared" si="20"/>
        <v>46362</v>
      </c>
      <c r="Z8" s="47">
        <f t="shared" si="8"/>
        <v>46362</v>
      </c>
      <c r="AA8" s="33"/>
      <c r="AB8" s="76">
        <f t="shared" si="21"/>
        <v>46393</v>
      </c>
      <c r="AC8" s="77">
        <f t="shared" si="9"/>
        <v>46393</v>
      </c>
      <c r="AD8" s="79"/>
      <c r="AE8" s="51">
        <f t="shared" si="22"/>
        <v>46424</v>
      </c>
      <c r="AF8" s="47">
        <f t="shared" si="10"/>
        <v>46424</v>
      </c>
      <c r="AG8" s="232"/>
      <c r="AH8" s="51">
        <f t="shared" si="23"/>
        <v>46452</v>
      </c>
      <c r="AI8" s="47">
        <f t="shared" si="11"/>
        <v>46452</v>
      </c>
      <c r="AJ8" s="231"/>
    </row>
    <row r="9" spans="1:38" ht="33" customHeight="1">
      <c r="A9" s="175">
        <f t="shared" si="12"/>
        <v>46119</v>
      </c>
      <c r="B9" s="81">
        <f t="shared" si="0"/>
        <v>46119</v>
      </c>
      <c r="C9" s="173" t="s">
        <v>401</v>
      </c>
      <c r="D9" s="50">
        <f t="shared" si="13"/>
        <v>46149</v>
      </c>
      <c r="E9" s="48">
        <f t="shared" si="1"/>
        <v>46149</v>
      </c>
      <c r="F9" s="93" t="s">
        <v>540</v>
      </c>
      <c r="G9" s="51">
        <f t="shared" si="14"/>
        <v>46180</v>
      </c>
      <c r="H9" s="47">
        <f t="shared" si="2"/>
        <v>46180</v>
      </c>
      <c r="I9" s="26"/>
      <c r="J9" s="50">
        <f t="shared" si="15"/>
        <v>46210</v>
      </c>
      <c r="K9" s="48">
        <f t="shared" si="3"/>
        <v>46210</v>
      </c>
      <c r="L9" s="94" t="s">
        <v>502</v>
      </c>
      <c r="M9" s="159">
        <f t="shared" si="16"/>
        <v>46241</v>
      </c>
      <c r="N9" s="160">
        <f t="shared" si="4"/>
        <v>46241</v>
      </c>
      <c r="O9" s="237" t="s">
        <v>475</v>
      </c>
      <c r="P9" s="50">
        <f t="shared" si="17"/>
        <v>46272</v>
      </c>
      <c r="Q9" s="48">
        <f t="shared" si="5"/>
        <v>46272</v>
      </c>
      <c r="R9" s="24" t="s">
        <v>552</v>
      </c>
      <c r="S9" s="50">
        <f t="shared" si="18"/>
        <v>46302</v>
      </c>
      <c r="T9" s="48">
        <f t="shared" si="6"/>
        <v>46302</v>
      </c>
      <c r="U9" s="94" t="s">
        <v>619</v>
      </c>
      <c r="V9" s="51">
        <f t="shared" si="19"/>
        <v>46333</v>
      </c>
      <c r="W9" s="47">
        <f t="shared" si="7"/>
        <v>46333</v>
      </c>
      <c r="X9" s="235"/>
      <c r="Y9" s="50">
        <f t="shared" si="20"/>
        <v>46363</v>
      </c>
      <c r="Z9" s="48">
        <f t="shared" si="8"/>
        <v>46363</v>
      </c>
      <c r="AA9" s="93" t="s">
        <v>571</v>
      </c>
      <c r="AB9" s="76">
        <f t="shared" si="21"/>
        <v>46394</v>
      </c>
      <c r="AC9" s="77">
        <f t="shared" si="9"/>
        <v>46394</v>
      </c>
      <c r="AD9" s="79" t="s">
        <v>60</v>
      </c>
      <c r="AE9" s="51">
        <f t="shared" si="22"/>
        <v>46425</v>
      </c>
      <c r="AF9" s="47">
        <f t="shared" si="10"/>
        <v>46425</v>
      </c>
      <c r="AG9" s="143"/>
      <c r="AH9" s="51">
        <f t="shared" si="23"/>
        <v>46453</v>
      </c>
      <c r="AI9" s="47">
        <f t="shared" si="11"/>
        <v>46453</v>
      </c>
      <c r="AJ9" s="248"/>
    </row>
    <row r="10" spans="1:38" ht="33" customHeight="1">
      <c r="A10" s="52">
        <f t="shared" si="12"/>
        <v>46120</v>
      </c>
      <c r="B10" s="48">
        <f t="shared" si="0"/>
        <v>46120</v>
      </c>
      <c r="C10" s="95" t="s">
        <v>543</v>
      </c>
      <c r="D10" s="50">
        <f t="shared" si="13"/>
        <v>46150</v>
      </c>
      <c r="E10" s="48">
        <f t="shared" si="1"/>
        <v>46150</v>
      </c>
      <c r="F10" s="24" t="s">
        <v>596</v>
      </c>
      <c r="G10" s="50">
        <f t="shared" si="14"/>
        <v>46181</v>
      </c>
      <c r="H10" s="48">
        <f t="shared" si="2"/>
        <v>46181</v>
      </c>
      <c r="I10" s="95" t="s">
        <v>574</v>
      </c>
      <c r="J10" s="50">
        <f t="shared" si="15"/>
        <v>46211</v>
      </c>
      <c r="K10" s="48">
        <f t="shared" si="3"/>
        <v>46211</v>
      </c>
      <c r="L10" s="95" t="s">
        <v>263</v>
      </c>
      <c r="M10" s="51">
        <f t="shared" si="16"/>
        <v>46242</v>
      </c>
      <c r="N10" s="47">
        <f t="shared" si="4"/>
        <v>46242</v>
      </c>
      <c r="O10" s="26"/>
      <c r="P10" s="50">
        <f t="shared" si="17"/>
        <v>46273</v>
      </c>
      <c r="Q10" s="48">
        <f t="shared" si="5"/>
        <v>46273</v>
      </c>
      <c r="R10" s="31"/>
      <c r="S10" s="50">
        <f t="shared" si="18"/>
        <v>46303</v>
      </c>
      <c r="T10" s="48">
        <f t="shared" si="6"/>
        <v>46303</v>
      </c>
      <c r="U10" s="94" t="s">
        <v>620</v>
      </c>
      <c r="V10" s="51">
        <f t="shared" si="19"/>
        <v>46334</v>
      </c>
      <c r="W10" s="47">
        <f t="shared" si="7"/>
        <v>46334</v>
      </c>
      <c r="X10" s="61" t="s">
        <v>229</v>
      </c>
      <c r="Y10" s="50">
        <f t="shared" si="20"/>
        <v>46364</v>
      </c>
      <c r="Z10" s="48">
        <f t="shared" si="8"/>
        <v>46364</v>
      </c>
      <c r="AA10" s="246" t="s">
        <v>263</v>
      </c>
      <c r="AB10" s="50">
        <f t="shared" si="21"/>
        <v>46395</v>
      </c>
      <c r="AC10" s="48">
        <f t="shared" si="9"/>
        <v>46395</v>
      </c>
      <c r="AD10" s="95" t="s">
        <v>573</v>
      </c>
      <c r="AE10" s="50">
        <f t="shared" si="22"/>
        <v>46426</v>
      </c>
      <c r="AF10" s="48">
        <f t="shared" si="10"/>
        <v>46426</v>
      </c>
      <c r="AG10" s="95" t="s">
        <v>369</v>
      </c>
      <c r="AH10" s="50">
        <f t="shared" si="23"/>
        <v>46454</v>
      </c>
      <c r="AI10" s="48">
        <f t="shared" si="11"/>
        <v>46454</v>
      </c>
      <c r="AJ10" s="99" t="s">
        <v>555</v>
      </c>
    </row>
    <row r="11" spans="1:38" ht="33" customHeight="1">
      <c r="A11" s="52">
        <f t="shared" si="12"/>
        <v>46121</v>
      </c>
      <c r="B11" s="48">
        <f t="shared" si="0"/>
        <v>46121</v>
      </c>
      <c r="C11" s="93" t="s">
        <v>647</v>
      </c>
      <c r="D11" s="51">
        <f t="shared" si="13"/>
        <v>46151</v>
      </c>
      <c r="E11" s="47">
        <f t="shared" si="1"/>
        <v>46151</v>
      </c>
      <c r="F11" s="217"/>
      <c r="G11" s="50">
        <f t="shared" si="14"/>
        <v>46182</v>
      </c>
      <c r="H11" s="48">
        <f t="shared" si="2"/>
        <v>46182</v>
      </c>
      <c r="I11" s="94" t="s">
        <v>222</v>
      </c>
      <c r="J11" s="50">
        <f t="shared" si="15"/>
        <v>46212</v>
      </c>
      <c r="K11" s="48">
        <f t="shared" si="3"/>
        <v>46212</v>
      </c>
      <c r="L11" s="95" t="s">
        <v>263</v>
      </c>
      <c r="M11" s="51">
        <f t="shared" si="16"/>
        <v>46243</v>
      </c>
      <c r="N11" s="47">
        <f t="shared" si="4"/>
        <v>46243</v>
      </c>
      <c r="O11" s="26"/>
      <c r="P11" s="50">
        <f t="shared" si="17"/>
        <v>46274</v>
      </c>
      <c r="Q11" s="48">
        <f t="shared" si="5"/>
        <v>46274</v>
      </c>
      <c r="R11" s="207" t="s">
        <v>614</v>
      </c>
      <c r="S11" s="50">
        <f t="shared" si="18"/>
        <v>46304</v>
      </c>
      <c r="T11" s="48">
        <f t="shared" si="6"/>
        <v>46304</v>
      </c>
      <c r="U11" s="95" t="s">
        <v>566</v>
      </c>
      <c r="V11" s="50">
        <f t="shared" si="19"/>
        <v>46335</v>
      </c>
      <c r="W11" s="48">
        <f t="shared" si="7"/>
        <v>46335</v>
      </c>
      <c r="X11" s="132" t="s">
        <v>625</v>
      </c>
      <c r="Y11" s="50">
        <f t="shared" si="20"/>
        <v>46365</v>
      </c>
      <c r="Z11" s="48">
        <f t="shared" si="8"/>
        <v>46365</v>
      </c>
      <c r="AA11" s="94" t="s">
        <v>628</v>
      </c>
      <c r="AB11" s="51">
        <f t="shared" si="21"/>
        <v>46396</v>
      </c>
      <c r="AC11" s="47">
        <f t="shared" si="9"/>
        <v>46396</v>
      </c>
      <c r="AD11" s="137"/>
      <c r="AE11" s="50">
        <f t="shared" si="22"/>
        <v>46427</v>
      </c>
      <c r="AF11" s="48">
        <f t="shared" si="10"/>
        <v>46427</v>
      </c>
      <c r="AG11" s="179" t="s">
        <v>287</v>
      </c>
      <c r="AH11" s="50">
        <f t="shared" si="23"/>
        <v>46455</v>
      </c>
      <c r="AI11" s="48">
        <f t="shared" si="11"/>
        <v>46455</v>
      </c>
      <c r="AJ11" s="129" t="s">
        <v>263</v>
      </c>
      <c r="AL11" t="s">
        <v>496</v>
      </c>
    </row>
    <row r="12" spans="1:38" ht="33" customHeight="1">
      <c r="A12" s="52">
        <f t="shared" si="12"/>
        <v>46122</v>
      </c>
      <c r="B12" s="48">
        <f t="shared" si="0"/>
        <v>46122</v>
      </c>
      <c r="C12" s="92" t="s">
        <v>589</v>
      </c>
      <c r="D12" s="51">
        <f t="shared" si="13"/>
        <v>46152</v>
      </c>
      <c r="E12" s="47">
        <f t="shared" si="1"/>
        <v>46152</v>
      </c>
      <c r="F12" s="26"/>
      <c r="G12" s="50">
        <f t="shared" si="14"/>
        <v>46183</v>
      </c>
      <c r="H12" s="48">
        <f t="shared" si="2"/>
        <v>46183</v>
      </c>
      <c r="I12" s="24"/>
      <c r="J12" s="50">
        <f t="shared" si="15"/>
        <v>46213</v>
      </c>
      <c r="K12" s="48">
        <f t="shared" si="3"/>
        <v>46213</v>
      </c>
      <c r="L12" s="244" t="s">
        <v>477</v>
      </c>
      <c r="M12" s="159">
        <f t="shared" si="16"/>
        <v>46244</v>
      </c>
      <c r="N12" s="160">
        <f t="shared" si="4"/>
        <v>46244</v>
      </c>
      <c r="O12" s="163" t="s">
        <v>468</v>
      </c>
      <c r="P12" s="50">
        <f t="shared" si="17"/>
        <v>46275</v>
      </c>
      <c r="Q12" s="48">
        <f t="shared" si="5"/>
        <v>46275</v>
      </c>
      <c r="R12" s="24"/>
      <c r="S12" s="51">
        <f t="shared" si="18"/>
        <v>46305</v>
      </c>
      <c r="T12" s="47">
        <f t="shared" si="6"/>
        <v>46305</v>
      </c>
      <c r="U12" s="143"/>
      <c r="V12" s="50">
        <f t="shared" si="19"/>
        <v>46336</v>
      </c>
      <c r="W12" s="48">
        <f t="shared" si="7"/>
        <v>46336</v>
      </c>
      <c r="X12" s="210" t="s">
        <v>558</v>
      </c>
      <c r="Y12" s="50">
        <f t="shared" si="20"/>
        <v>46366</v>
      </c>
      <c r="Z12" s="48">
        <f t="shared" si="8"/>
        <v>46366</v>
      </c>
      <c r="AA12" s="95" t="s">
        <v>263</v>
      </c>
      <c r="AB12" s="51">
        <f t="shared" si="21"/>
        <v>46397</v>
      </c>
      <c r="AC12" s="47">
        <f t="shared" si="9"/>
        <v>46397</v>
      </c>
      <c r="AD12" s="26"/>
      <c r="AE12" s="50">
        <f t="shared" si="22"/>
        <v>46428</v>
      </c>
      <c r="AF12" s="48">
        <f t="shared" si="10"/>
        <v>46428</v>
      </c>
      <c r="AG12" s="95" t="s">
        <v>287</v>
      </c>
      <c r="AH12" s="50">
        <f t="shared" si="23"/>
        <v>46456</v>
      </c>
      <c r="AI12" s="48">
        <f t="shared" si="11"/>
        <v>46456</v>
      </c>
      <c r="AJ12" s="234" t="s">
        <v>641</v>
      </c>
      <c r="AL12" t="s">
        <v>476</v>
      </c>
    </row>
    <row r="13" spans="1:38" ht="33" customHeight="1">
      <c r="A13" s="46">
        <f t="shared" si="12"/>
        <v>46123</v>
      </c>
      <c r="B13" s="47">
        <f t="shared" si="0"/>
        <v>46123</v>
      </c>
      <c r="C13" s="218"/>
      <c r="D13" s="50">
        <f t="shared" si="13"/>
        <v>46153</v>
      </c>
      <c r="E13" s="48">
        <f t="shared" si="1"/>
        <v>46153</v>
      </c>
      <c r="F13" s="95" t="s">
        <v>597</v>
      </c>
      <c r="G13" s="50">
        <f>G12+1</f>
        <v>46184</v>
      </c>
      <c r="H13" s="48">
        <f t="shared" si="2"/>
        <v>46184</v>
      </c>
      <c r="I13" s="95" t="s">
        <v>604</v>
      </c>
      <c r="J13" s="51">
        <f t="shared" si="15"/>
        <v>46214</v>
      </c>
      <c r="K13" s="47">
        <f t="shared" si="3"/>
        <v>46214</v>
      </c>
      <c r="L13" s="33"/>
      <c r="M13" s="159">
        <f t="shared" si="16"/>
        <v>46245</v>
      </c>
      <c r="N13" s="160">
        <f t="shared" si="4"/>
        <v>46245</v>
      </c>
      <c r="O13" s="226" t="s">
        <v>280</v>
      </c>
      <c r="P13" s="50">
        <f t="shared" si="17"/>
        <v>46276</v>
      </c>
      <c r="Q13" s="48">
        <f t="shared" si="5"/>
        <v>46276</v>
      </c>
      <c r="R13" s="93" t="s">
        <v>615</v>
      </c>
      <c r="S13" s="51">
        <f t="shared" si="18"/>
        <v>46306</v>
      </c>
      <c r="T13" s="47">
        <f t="shared" si="6"/>
        <v>46306</v>
      </c>
      <c r="U13" s="143" t="s">
        <v>490</v>
      </c>
      <c r="V13" s="50">
        <f t="shared" si="19"/>
        <v>46337</v>
      </c>
      <c r="W13" s="48">
        <f t="shared" si="7"/>
        <v>46337</v>
      </c>
      <c r="X13" s="132" t="s">
        <v>625</v>
      </c>
      <c r="Y13" s="50">
        <f t="shared" si="20"/>
        <v>46367</v>
      </c>
      <c r="Z13" s="48">
        <f t="shared" si="8"/>
        <v>46367</v>
      </c>
      <c r="AA13" s="95" t="s">
        <v>494</v>
      </c>
      <c r="AB13" s="51">
        <f t="shared" si="21"/>
        <v>46398</v>
      </c>
      <c r="AC13" s="47">
        <f t="shared" si="9"/>
        <v>46398</v>
      </c>
      <c r="AD13" s="43" t="s">
        <v>286</v>
      </c>
      <c r="AE13" s="51">
        <f t="shared" si="22"/>
        <v>46429</v>
      </c>
      <c r="AF13" s="47">
        <f t="shared" si="10"/>
        <v>46429</v>
      </c>
      <c r="AG13" s="43" t="s">
        <v>282</v>
      </c>
      <c r="AH13" s="50">
        <f t="shared" si="23"/>
        <v>46457</v>
      </c>
      <c r="AI13" s="48">
        <f t="shared" si="11"/>
        <v>46457</v>
      </c>
      <c r="AJ13" s="129" t="s">
        <v>509</v>
      </c>
      <c r="AL13" t="s">
        <v>500</v>
      </c>
    </row>
    <row r="14" spans="1:38" ht="33" customHeight="1">
      <c r="A14" s="46">
        <f t="shared" si="12"/>
        <v>46124</v>
      </c>
      <c r="B14" s="47">
        <f t="shared" si="0"/>
        <v>46124</v>
      </c>
      <c r="C14" s="26"/>
      <c r="D14" s="50">
        <f t="shared" si="13"/>
        <v>46154</v>
      </c>
      <c r="E14" s="48">
        <f t="shared" si="1"/>
        <v>46154</v>
      </c>
      <c r="F14" s="179" t="s">
        <v>515</v>
      </c>
      <c r="G14" s="50">
        <f t="shared" si="14"/>
        <v>46185</v>
      </c>
      <c r="H14" s="48">
        <f t="shared" si="2"/>
        <v>46185</v>
      </c>
      <c r="I14" s="95" t="s">
        <v>605</v>
      </c>
      <c r="J14" s="51">
        <f t="shared" si="15"/>
        <v>46215</v>
      </c>
      <c r="K14" s="47">
        <f t="shared" si="3"/>
        <v>46215</v>
      </c>
      <c r="L14" s="26"/>
      <c r="M14" s="159">
        <f t="shared" si="16"/>
        <v>46246</v>
      </c>
      <c r="N14" s="160">
        <f t="shared" si="4"/>
        <v>46246</v>
      </c>
      <c r="O14" s="185" t="s">
        <v>285</v>
      </c>
      <c r="P14" s="51">
        <f t="shared" si="17"/>
        <v>46277</v>
      </c>
      <c r="Q14" s="47">
        <f t="shared" si="5"/>
        <v>46277</v>
      </c>
      <c r="R14" s="15"/>
      <c r="S14" s="51">
        <f t="shared" si="18"/>
        <v>46307</v>
      </c>
      <c r="T14" s="47">
        <f t="shared" si="6"/>
        <v>46307</v>
      </c>
      <c r="U14" s="240" t="s">
        <v>291</v>
      </c>
      <c r="V14" s="50">
        <f t="shared" si="19"/>
        <v>46338</v>
      </c>
      <c r="W14" s="48">
        <f t="shared" si="7"/>
        <v>46338</v>
      </c>
      <c r="X14" s="132" t="s">
        <v>625</v>
      </c>
      <c r="Y14" s="51">
        <f t="shared" si="20"/>
        <v>46368</v>
      </c>
      <c r="Z14" s="47">
        <f t="shared" si="8"/>
        <v>46368</v>
      </c>
      <c r="AA14" s="184" t="s">
        <v>538</v>
      </c>
      <c r="AB14" s="50">
        <f t="shared" si="21"/>
        <v>46399</v>
      </c>
      <c r="AC14" s="48">
        <f t="shared" si="9"/>
        <v>46399</v>
      </c>
      <c r="AD14" s="95" t="s">
        <v>631</v>
      </c>
      <c r="AE14" s="50">
        <f t="shared" si="22"/>
        <v>46430</v>
      </c>
      <c r="AF14" s="48">
        <f t="shared" si="10"/>
        <v>46430</v>
      </c>
      <c r="AG14" s="148" t="s">
        <v>636</v>
      </c>
      <c r="AH14" s="50">
        <f t="shared" si="23"/>
        <v>46458</v>
      </c>
      <c r="AI14" s="48">
        <f t="shared" si="11"/>
        <v>46458</v>
      </c>
      <c r="AJ14" s="129" t="s">
        <v>506</v>
      </c>
      <c r="AL14" t="s">
        <v>464</v>
      </c>
    </row>
    <row r="15" spans="1:38" ht="33" customHeight="1">
      <c r="A15" s="52">
        <f t="shared" si="12"/>
        <v>46125</v>
      </c>
      <c r="B15" s="48">
        <f t="shared" si="0"/>
        <v>46125</v>
      </c>
      <c r="C15" s="98" t="s">
        <v>561</v>
      </c>
      <c r="D15" s="50">
        <f t="shared" si="13"/>
        <v>46155</v>
      </c>
      <c r="E15" s="48">
        <f t="shared" si="1"/>
        <v>46155</v>
      </c>
      <c r="F15" s="186" t="s">
        <v>296</v>
      </c>
      <c r="G15" s="51">
        <f t="shared" si="14"/>
        <v>46186</v>
      </c>
      <c r="H15" s="47">
        <f t="shared" si="2"/>
        <v>46186</v>
      </c>
      <c r="I15" s="223"/>
      <c r="J15" s="50">
        <f t="shared" si="15"/>
        <v>46216</v>
      </c>
      <c r="K15" s="48">
        <f t="shared" si="3"/>
        <v>46216</v>
      </c>
      <c r="L15" s="24"/>
      <c r="M15" s="159">
        <f t="shared" si="16"/>
        <v>46247</v>
      </c>
      <c r="N15" s="160">
        <f t="shared" si="4"/>
        <v>46247</v>
      </c>
      <c r="O15" s="163" t="s">
        <v>285</v>
      </c>
      <c r="P15" s="51">
        <f t="shared" si="17"/>
        <v>46278</v>
      </c>
      <c r="Q15" s="47">
        <f t="shared" si="5"/>
        <v>46278</v>
      </c>
      <c r="R15" s="26"/>
      <c r="S15" s="50">
        <f t="shared" si="18"/>
        <v>46308</v>
      </c>
      <c r="T15" s="48">
        <f t="shared" si="6"/>
        <v>46308</v>
      </c>
      <c r="U15" s="241"/>
      <c r="V15" s="50">
        <f t="shared" si="19"/>
        <v>46339</v>
      </c>
      <c r="W15" s="48">
        <f t="shared" si="7"/>
        <v>46339</v>
      </c>
      <c r="X15" s="132" t="s">
        <v>625</v>
      </c>
      <c r="Y15" s="51">
        <f t="shared" si="20"/>
        <v>46369</v>
      </c>
      <c r="Z15" s="47">
        <f t="shared" si="8"/>
        <v>46369</v>
      </c>
      <c r="AA15" s="33"/>
      <c r="AB15" s="50">
        <f t="shared" si="21"/>
        <v>46400</v>
      </c>
      <c r="AC15" s="48">
        <f t="shared" si="9"/>
        <v>46400</v>
      </c>
      <c r="AD15" s="242" t="s">
        <v>497</v>
      </c>
      <c r="AE15" s="51">
        <f t="shared" si="22"/>
        <v>46431</v>
      </c>
      <c r="AF15" s="47">
        <f t="shared" si="10"/>
        <v>46431</v>
      </c>
      <c r="AG15" s="217"/>
      <c r="AH15" s="51">
        <f t="shared" si="23"/>
        <v>46459</v>
      </c>
      <c r="AI15" s="47">
        <f t="shared" si="11"/>
        <v>46459</v>
      </c>
      <c r="AJ15" s="248"/>
      <c r="AK15" s="17"/>
      <c r="AL15" t="s">
        <v>436</v>
      </c>
    </row>
    <row r="16" spans="1:38" ht="33" customHeight="1">
      <c r="A16" s="52">
        <f t="shared" si="12"/>
        <v>46126</v>
      </c>
      <c r="B16" s="48">
        <f t="shared" si="0"/>
        <v>46126</v>
      </c>
      <c r="C16" s="93" t="s">
        <v>590</v>
      </c>
      <c r="D16" s="50">
        <f t="shared" si="13"/>
        <v>46156</v>
      </c>
      <c r="E16" s="48">
        <f t="shared" si="1"/>
        <v>46156</v>
      </c>
      <c r="F16" s="186" t="s">
        <v>598</v>
      </c>
      <c r="G16" s="51">
        <f t="shared" si="14"/>
        <v>46187</v>
      </c>
      <c r="H16" s="47">
        <f t="shared" si="2"/>
        <v>46187</v>
      </c>
      <c r="I16" s="33"/>
      <c r="J16" s="50">
        <f t="shared" si="15"/>
        <v>46217</v>
      </c>
      <c r="K16" s="48">
        <f t="shared" si="3"/>
        <v>46217</v>
      </c>
      <c r="L16" s="94" t="s">
        <v>610</v>
      </c>
      <c r="M16" s="159">
        <f t="shared" si="16"/>
        <v>46248</v>
      </c>
      <c r="N16" s="160">
        <f t="shared" si="4"/>
        <v>46248</v>
      </c>
      <c r="O16" s="163" t="s">
        <v>285</v>
      </c>
      <c r="P16" s="50">
        <f t="shared" si="17"/>
        <v>46279</v>
      </c>
      <c r="Q16" s="48">
        <f t="shared" si="5"/>
        <v>46279</v>
      </c>
      <c r="R16" s="24"/>
      <c r="S16" s="50">
        <f t="shared" si="18"/>
        <v>46309</v>
      </c>
      <c r="T16" s="48">
        <f t="shared" si="6"/>
        <v>46309</v>
      </c>
      <c r="U16" s="242" t="s">
        <v>493</v>
      </c>
      <c r="V16" s="51">
        <f t="shared" si="19"/>
        <v>46340</v>
      </c>
      <c r="W16" s="47">
        <f t="shared" si="7"/>
        <v>46340</v>
      </c>
      <c r="X16" s="43" t="s">
        <v>299</v>
      </c>
      <c r="Y16" s="50">
        <f t="shared" si="20"/>
        <v>46370</v>
      </c>
      <c r="Z16" s="48">
        <f t="shared" si="8"/>
        <v>46370</v>
      </c>
      <c r="AA16" s="92"/>
      <c r="AB16" s="50">
        <f t="shared" si="21"/>
        <v>46401</v>
      </c>
      <c r="AC16" s="48">
        <f t="shared" si="9"/>
        <v>46401</v>
      </c>
      <c r="AD16" s="95" t="s">
        <v>497</v>
      </c>
      <c r="AE16" s="51">
        <f t="shared" si="22"/>
        <v>46432</v>
      </c>
      <c r="AF16" s="47">
        <f t="shared" si="10"/>
        <v>46432</v>
      </c>
      <c r="AG16" s="26"/>
      <c r="AH16" s="51">
        <f t="shared" si="23"/>
        <v>46460</v>
      </c>
      <c r="AI16" s="47">
        <f t="shared" si="11"/>
        <v>46460</v>
      </c>
      <c r="AJ16" s="248" t="s">
        <v>499</v>
      </c>
    </row>
    <row r="17" spans="1:36" ht="33" customHeight="1">
      <c r="A17" s="52">
        <f t="shared" si="12"/>
        <v>46127</v>
      </c>
      <c r="B17" s="48">
        <f t="shared" si="0"/>
        <v>46127</v>
      </c>
      <c r="C17" s="94" t="s">
        <v>591</v>
      </c>
      <c r="D17" s="50">
        <f t="shared" si="13"/>
        <v>46157</v>
      </c>
      <c r="E17" s="48">
        <f t="shared" si="1"/>
        <v>46157</v>
      </c>
      <c r="F17" s="186" t="s">
        <v>599</v>
      </c>
      <c r="G17" s="50">
        <f t="shared" si="14"/>
        <v>46188</v>
      </c>
      <c r="H17" s="48">
        <f t="shared" si="2"/>
        <v>46188</v>
      </c>
      <c r="I17" s="95" t="s">
        <v>526</v>
      </c>
      <c r="J17" s="50">
        <f t="shared" si="15"/>
        <v>46218</v>
      </c>
      <c r="K17" s="48">
        <f t="shared" si="3"/>
        <v>46218</v>
      </c>
      <c r="L17" s="95" t="s">
        <v>611</v>
      </c>
      <c r="M17" s="51">
        <f t="shared" si="16"/>
        <v>46249</v>
      </c>
      <c r="N17" s="47">
        <f t="shared" si="4"/>
        <v>46249</v>
      </c>
      <c r="O17" s="26"/>
      <c r="P17" s="229">
        <f t="shared" si="17"/>
        <v>46280</v>
      </c>
      <c r="Q17" s="230">
        <f t="shared" si="5"/>
        <v>46280</v>
      </c>
      <c r="R17" s="238" t="s">
        <v>520</v>
      </c>
      <c r="S17" s="50">
        <f t="shared" si="18"/>
        <v>46310</v>
      </c>
      <c r="T17" s="48">
        <f t="shared" si="6"/>
        <v>46310</v>
      </c>
      <c r="U17" s="242" t="s">
        <v>310</v>
      </c>
      <c r="V17" s="51">
        <f t="shared" si="19"/>
        <v>46341</v>
      </c>
      <c r="W17" s="47">
        <f t="shared" si="7"/>
        <v>46341</v>
      </c>
      <c r="X17" s="33" t="s">
        <v>624</v>
      </c>
      <c r="Y17" s="50">
        <f t="shared" si="20"/>
        <v>46371</v>
      </c>
      <c r="Z17" s="48">
        <f t="shared" si="8"/>
        <v>46371</v>
      </c>
      <c r="AA17" s="92"/>
      <c r="AB17" s="50">
        <f t="shared" si="21"/>
        <v>46402</v>
      </c>
      <c r="AC17" s="48">
        <f t="shared" si="9"/>
        <v>46402</v>
      </c>
      <c r="AD17" s="95" t="s">
        <v>497</v>
      </c>
      <c r="AE17" s="50">
        <f t="shared" si="22"/>
        <v>46433</v>
      </c>
      <c r="AF17" s="48">
        <f t="shared" si="10"/>
        <v>46433</v>
      </c>
      <c r="AG17" s="95" t="s">
        <v>470</v>
      </c>
      <c r="AH17" s="50">
        <f t="shared" si="23"/>
        <v>46461</v>
      </c>
      <c r="AI17" s="48">
        <f t="shared" si="11"/>
        <v>46461</v>
      </c>
      <c r="AJ17" s="99" t="s">
        <v>557</v>
      </c>
    </row>
    <row r="18" spans="1:36" ht="33" customHeight="1">
      <c r="A18" s="52">
        <f t="shared" si="12"/>
        <v>46128</v>
      </c>
      <c r="B18" s="48">
        <f t="shared" si="0"/>
        <v>46128</v>
      </c>
      <c r="C18" s="94" t="s">
        <v>592</v>
      </c>
      <c r="D18" s="51">
        <f t="shared" si="13"/>
        <v>46158</v>
      </c>
      <c r="E18" s="47">
        <f t="shared" si="1"/>
        <v>46158</v>
      </c>
      <c r="F18" s="26"/>
      <c r="G18" s="50">
        <f t="shared" si="14"/>
        <v>46189</v>
      </c>
      <c r="H18" s="48">
        <f t="shared" si="2"/>
        <v>46189</v>
      </c>
      <c r="I18" s="94" t="s">
        <v>583</v>
      </c>
      <c r="J18" s="50">
        <f t="shared" si="15"/>
        <v>46219</v>
      </c>
      <c r="K18" s="48">
        <f t="shared" si="3"/>
        <v>46219</v>
      </c>
      <c r="L18" s="95" t="s">
        <v>525</v>
      </c>
      <c r="M18" s="51">
        <f t="shared" si="16"/>
        <v>46250</v>
      </c>
      <c r="N18" s="47">
        <f t="shared" si="4"/>
        <v>46250</v>
      </c>
      <c r="O18" s="26"/>
      <c r="P18" s="50">
        <f t="shared" si="17"/>
        <v>46281</v>
      </c>
      <c r="Q18" s="48">
        <f t="shared" si="5"/>
        <v>46281</v>
      </c>
      <c r="R18" s="238" t="s">
        <v>520</v>
      </c>
      <c r="S18" s="50">
        <f t="shared" si="18"/>
        <v>46311</v>
      </c>
      <c r="T18" s="48">
        <f t="shared" si="6"/>
        <v>46311</v>
      </c>
      <c r="U18" s="95" t="s">
        <v>486</v>
      </c>
      <c r="V18" s="50">
        <f t="shared" si="19"/>
        <v>46342</v>
      </c>
      <c r="W18" s="48">
        <f t="shared" si="7"/>
        <v>46342</v>
      </c>
      <c r="X18" s="132" t="s">
        <v>625</v>
      </c>
      <c r="Y18" s="50">
        <f t="shared" si="20"/>
        <v>46372</v>
      </c>
      <c r="Z18" s="48">
        <f t="shared" si="8"/>
        <v>46372</v>
      </c>
      <c r="AA18" s="93" t="s">
        <v>629</v>
      </c>
      <c r="AB18" s="51">
        <f t="shared" si="21"/>
        <v>46403</v>
      </c>
      <c r="AC18" s="47">
        <f t="shared" si="9"/>
        <v>46403</v>
      </c>
      <c r="AD18" s="184"/>
      <c r="AE18" s="50">
        <f t="shared" si="22"/>
        <v>46434</v>
      </c>
      <c r="AF18" s="48">
        <f t="shared" si="10"/>
        <v>46434</v>
      </c>
      <c r="AG18" s="95" t="s">
        <v>470</v>
      </c>
      <c r="AH18" s="50">
        <f t="shared" si="23"/>
        <v>46462</v>
      </c>
      <c r="AI18" s="48">
        <f t="shared" si="11"/>
        <v>46462</v>
      </c>
      <c r="AJ18" s="129"/>
    </row>
    <row r="19" spans="1:36" ht="33" customHeight="1">
      <c r="A19" s="52">
        <f t="shared" si="12"/>
        <v>46129</v>
      </c>
      <c r="B19" s="48">
        <f t="shared" si="0"/>
        <v>46129</v>
      </c>
      <c r="C19" s="95" t="s">
        <v>474</v>
      </c>
      <c r="D19" s="51">
        <f t="shared" si="13"/>
        <v>46159</v>
      </c>
      <c r="E19" s="47">
        <f t="shared" si="1"/>
        <v>46159</v>
      </c>
      <c r="F19" s="146"/>
      <c r="G19" s="50">
        <f t="shared" si="14"/>
        <v>46190</v>
      </c>
      <c r="H19" s="48">
        <f t="shared" si="2"/>
        <v>46190</v>
      </c>
      <c r="I19" s="95" t="s">
        <v>584</v>
      </c>
      <c r="J19" s="50">
        <f t="shared" si="15"/>
        <v>46220</v>
      </c>
      <c r="K19" s="48">
        <f t="shared" si="3"/>
        <v>46220</v>
      </c>
      <c r="L19" s="94" t="s">
        <v>551</v>
      </c>
      <c r="M19" s="159">
        <f t="shared" si="16"/>
        <v>46251</v>
      </c>
      <c r="N19" s="160">
        <f t="shared" si="4"/>
        <v>46251</v>
      </c>
      <c r="O19" s="163" t="s">
        <v>285</v>
      </c>
      <c r="P19" s="50">
        <f t="shared" si="17"/>
        <v>46282</v>
      </c>
      <c r="Q19" s="48">
        <f t="shared" si="5"/>
        <v>46282</v>
      </c>
      <c r="R19" s="238" t="s">
        <v>520</v>
      </c>
      <c r="S19" s="51">
        <f t="shared" si="18"/>
        <v>46312</v>
      </c>
      <c r="T19" s="47">
        <f t="shared" si="6"/>
        <v>46312</v>
      </c>
      <c r="U19" s="204"/>
      <c r="V19" s="50">
        <f t="shared" si="19"/>
        <v>46343</v>
      </c>
      <c r="W19" s="48">
        <f t="shared" si="7"/>
        <v>46343</v>
      </c>
      <c r="X19" s="132" t="s">
        <v>625</v>
      </c>
      <c r="Y19" s="50">
        <f t="shared" si="20"/>
        <v>46373</v>
      </c>
      <c r="Z19" s="48">
        <f t="shared" si="8"/>
        <v>46373</v>
      </c>
      <c r="AA19" s="93"/>
      <c r="AB19" s="51">
        <f t="shared" si="21"/>
        <v>46404</v>
      </c>
      <c r="AC19" s="47">
        <f t="shared" si="9"/>
        <v>46404</v>
      </c>
      <c r="AD19" s="26"/>
      <c r="AE19" s="50">
        <f t="shared" si="22"/>
        <v>46435</v>
      </c>
      <c r="AF19" s="48">
        <f t="shared" si="10"/>
        <v>46435</v>
      </c>
      <c r="AG19" s="93" t="s">
        <v>582</v>
      </c>
      <c r="AH19" s="50">
        <f t="shared" si="23"/>
        <v>46463</v>
      </c>
      <c r="AI19" s="48">
        <f t="shared" si="11"/>
        <v>46463</v>
      </c>
      <c r="AJ19" s="129" t="s">
        <v>351</v>
      </c>
    </row>
    <row r="20" spans="1:36" ht="33" customHeight="1">
      <c r="A20" s="46">
        <f t="shared" si="12"/>
        <v>46130</v>
      </c>
      <c r="B20" s="47">
        <f t="shared" si="0"/>
        <v>46130</v>
      </c>
      <c r="C20" s="26"/>
      <c r="D20" s="50">
        <f t="shared" si="13"/>
        <v>46160</v>
      </c>
      <c r="E20" s="48">
        <f t="shared" si="1"/>
        <v>46160</v>
      </c>
      <c r="F20" s="95" t="s">
        <v>516</v>
      </c>
      <c r="G20" s="50">
        <f t="shared" si="14"/>
        <v>46191</v>
      </c>
      <c r="H20" s="48">
        <f t="shared" si="2"/>
        <v>46191</v>
      </c>
      <c r="I20" s="94" t="s">
        <v>606</v>
      </c>
      <c r="J20" s="51">
        <f t="shared" si="15"/>
        <v>46221</v>
      </c>
      <c r="K20" s="47">
        <f t="shared" si="3"/>
        <v>46221</v>
      </c>
      <c r="L20" s="184"/>
      <c r="M20" s="159">
        <f t="shared" si="16"/>
        <v>46252</v>
      </c>
      <c r="N20" s="160">
        <f t="shared" si="4"/>
        <v>46252</v>
      </c>
      <c r="O20" s="163"/>
      <c r="P20" s="50">
        <f t="shared" si="17"/>
        <v>46283</v>
      </c>
      <c r="Q20" s="48">
        <f t="shared" si="5"/>
        <v>46283</v>
      </c>
      <c r="R20" s="225" t="s">
        <v>522</v>
      </c>
      <c r="S20" s="51">
        <f t="shared" si="18"/>
        <v>46313</v>
      </c>
      <c r="T20" s="47">
        <f t="shared" si="6"/>
        <v>46313</v>
      </c>
      <c r="U20" s="26"/>
      <c r="V20" s="50">
        <f t="shared" si="19"/>
        <v>46344</v>
      </c>
      <c r="W20" s="48">
        <f t="shared" si="7"/>
        <v>46344</v>
      </c>
      <c r="X20" s="132"/>
      <c r="Y20" s="50">
        <f t="shared" si="20"/>
        <v>46374</v>
      </c>
      <c r="Z20" s="48">
        <f t="shared" si="8"/>
        <v>46374</v>
      </c>
      <c r="AA20" s="148"/>
      <c r="AB20" s="50">
        <f t="shared" si="21"/>
        <v>46405</v>
      </c>
      <c r="AC20" s="48">
        <f t="shared" si="9"/>
        <v>46405</v>
      </c>
      <c r="AD20" s="148" t="s">
        <v>576</v>
      </c>
      <c r="AE20" s="50">
        <f t="shared" si="22"/>
        <v>46436</v>
      </c>
      <c r="AF20" s="48">
        <f t="shared" si="10"/>
        <v>46436</v>
      </c>
      <c r="AG20" s="93" t="s">
        <v>519</v>
      </c>
      <c r="AH20" s="50">
        <f t="shared" si="23"/>
        <v>46464</v>
      </c>
      <c r="AI20" s="48">
        <f t="shared" si="11"/>
        <v>46464</v>
      </c>
      <c r="AJ20" s="129" t="s">
        <v>642</v>
      </c>
    </row>
    <row r="21" spans="1:36" ht="33" customHeight="1">
      <c r="A21" s="46">
        <f t="shared" si="12"/>
        <v>46131</v>
      </c>
      <c r="B21" s="47">
        <f t="shared" si="0"/>
        <v>46131</v>
      </c>
      <c r="C21" s="26"/>
      <c r="D21" s="50">
        <f t="shared" si="13"/>
        <v>46161</v>
      </c>
      <c r="E21" s="48">
        <f t="shared" si="1"/>
        <v>46161</v>
      </c>
      <c r="F21" s="179" t="s">
        <v>517</v>
      </c>
      <c r="G21" s="50">
        <f t="shared" si="14"/>
        <v>46192</v>
      </c>
      <c r="H21" s="48">
        <f t="shared" si="2"/>
        <v>46192</v>
      </c>
      <c r="I21" s="93" t="s">
        <v>563</v>
      </c>
      <c r="J21" s="51">
        <f t="shared" si="15"/>
        <v>46222</v>
      </c>
      <c r="K21" s="47">
        <f t="shared" si="3"/>
        <v>46222</v>
      </c>
      <c r="L21" s="26" t="s">
        <v>489</v>
      </c>
      <c r="M21" s="159">
        <f t="shared" si="16"/>
        <v>46253</v>
      </c>
      <c r="N21" s="160">
        <f t="shared" si="4"/>
        <v>46253</v>
      </c>
      <c r="O21" s="163"/>
      <c r="P21" s="51">
        <f t="shared" si="17"/>
        <v>46284</v>
      </c>
      <c r="Q21" s="47">
        <f t="shared" si="5"/>
        <v>46284</v>
      </c>
      <c r="R21" s="26"/>
      <c r="S21" s="50">
        <f t="shared" si="18"/>
        <v>46314</v>
      </c>
      <c r="T21" s="48">
        <f t="shared" si="6"/>
        <v>46314</v>
      </c>
      <c r="U21" s="23"/>
      <c r="V21" s="50">
        <f t="shared" si="19"/>
        <v>46345</v>
      </c>
      <c r="W21" s="48">
        <f t="shared" si="7"/>
        <v>46345</v>
      </c>
      <c r="X21" s="132" t="s">
        <v>545</v>
      </c>
      <c r="Y21" s="51">
        <f t="shared" si="20"/>
        <v>46375</v>
      </c>
      <c r="Z21" s="47">
        <f t="shared" si="8"/>
        <v>46375</v>
      </c>
      <c r="AA21" s="143"/>
      <c r="AB21" s="50">
        <f t="shared" si="21"/>
        <v>46406</v>
      </c>
      <c r="AC21" s="48">
        <f t="shared" si="9"/>
        <v>46406</v>
      </c>
      <c r="AD21" s="95" t="s">
        <v>632</v>
      </c>
      <c r="AE21" s="50">
        <f t="shared" si="22"/>
        <v>46437</v>
      </c>
      <c r="AF21" s="48">
        <f>AE21</f>
        <v>46437</v>
      </c>
      <c r="AG21" s="98" t="s">
        <v>498</v>
      </c>
      <c r="AH21" s="50">
        <f t="shared" si="23"/>
        <v>46465</v>
      </c>
      <c r="AI21" s="48">
        <f t="shared" si="11"/>
        <v>46465</v>
      </c>
      <c r="AJ21" s="129"/>
    </row>
    <row r="22" spans="1:36" ht="33" customHeight="1">
      <c r="A22" s="52">
        <f t="shared" si="12"/>
        <v>46132</v>
      </c>
      <c r="B22" s="48">
        <f t="shared" si="0"/>
        <v>46132</v>
      </c>
      <c r="C22" s="92" t="s">
        <v>539</v>
      </c>
      <c r="D22" s="50">
        <f t="shared" si="13"/>
        <v>46162</v>
      </c>
      <c r="E22" s="48">
        <f t="shared" si="1"/>
        <v>46162</v>
      </c>
      <c r="F22" s="95" t="s">
        <v>367</v>
      </c>
      <c r="G22" s="51">
        <f t="shared" si="14"/>
        <v>46193</v>
      </c>
      <c r="H22" s="47">
        <f t="shared" si="2"/>
        <v>46193</v>
      </c>
      <c r="I22" s="224" t="s">
        <v>607</v>
      </c>
      <c r="J22" s="51">
        <f t="shared" si="15"/>
        <v>46223</v>
      </c>
      <c r="K22" s="47">
        <f t="shared" si="3"/>
        <v>46223</v>
      </c>
      <c r="L22" s="124" t="s">
        <v>333</v>
      </c>
      <c r="M22" s="159">
        <f t="shared" si="16"/>
        <v>46254</v>
      </c>
      <c r="N22" s="160">
        <f t="shared" si="4"/>
        <v>46254</v>
      </c>
      <c r="O22" s="170" t="s">
        <v>612</v>
      </c>
      <c r="P22" s="51">
        <f t="shared" si="17"/>
        <v>46285</v>
      </c>
      <c r="Q22" s="47">
        <f t="shared" si="5"/>
        <v>46285</v>
      </c>
      <c r="R22" s="37"/>
      <c r="S22" s="50">
        <f t="shared" si="18"/>
        <v>46315</v>
      </c>
      <c r="T22" s="48">
        <f t="shared" si="6"/>
        <v>46315</v>
      </c>
      <c r="U22" s="95" t="s">
        <v>621</v>
      </c>
      <c r="V22" s="50">
        <f t="shared" si="19"/>
        <v>46346</v>
      </c>
      <c r="W22" s="48">
        <f t="shared" si="7"/>
        <v>46346</v>
      </c>
      <c r="X22" s="95" t="s">
        <v>544</v>
      </c>
      <c r="Y22" s="51">
        <f t="shared" si="20"/>
        <v>46376</v>
      </c>
      <c r="Z22" s="47">
        <f t="shared" si="8"/>
        <v>46376</v>
      </c>
      <c r="AA22" s="26"/>
      <c r="AB22" s="50">
        <f t="shared" si="21"/>
        <v>46407</v>
      </c>
      <c r="AC22" s="48">
        <f t="shared" si="9"/>
        <v>46407</v>
      </c>
      <c r="AD22" s="95"/>
      <c r="AE22" s="51">
        <f t="shared" si="22"/>
        <v>46438</v>
      </c>
      <c r="AF22" s="47">
        <f t="shared" si="10"/>
        <v>46438</v>
      </c>
      <c r="AG22" s="26"/>
      <c r="AH22" s="51">
        <f t="shared" si="23"/>
        <v>46466</v>
      </c>
      <c r="AI22" s="47">
        <f t="shared" si="11"/>
        <v>46466</v>
      </c>
      <c r="AJ22" s="252"/>
    </row>
    <row r="23" spans="1:36" ht="33" customHeight="1">
      <c r="A23" s="52">
        <f>A22+1</f>
        <v>46133</v>
      </c>
      <c r="B23" s="48">
        <f t="shared" si="0"/>
        <v>46133</v>
      </c>
      <c r="C23" s="92" t="s">
        <v>593</v>
      </c>
      <c r="D23" s="50">
        <f>D22+1</f>
        <v>46163</v>
      </c>
      <c r="E23" s="48">
        <f t="shared" si="1"/>
        <v>46163</v>
      </c>
      <c r="F23" s="186" t="s">
        <v>373</v>
      </c>
      <c r="G23" s="51">
        <f>G22+1</f>
        <v>46194</v>
      </c>
      <c r="H23" s="47">
        <f t="shared" si="2"/>
        <v>46194</v>
      </c>
      <c r="I23" s="256" t="s">
        <v>564</v>
      </c>
      <c r="J23" s="203">
        <f t="shared" si="15"/>
        <v>46224</v>
      </c>
      <c r="K23" s="160">
        <f t="shared" ref="K23" si="24">J23</f>
        <v>46224</v>
      </c>
      <c r="L23" s="188" t="s">
        <v>479</v>
      </c>
      <c r="M23" s="159">
        <f>M22+1</f>
        <v>46255</v>
      </c>
      <c r="N23" s="160">
        <f t="shared" si="4"/>
        <v>46255</v>
      </c>
      <c r="O23" s="163"/>
      <c r="P23" s="51">
        <f>P22+1</f>
        <v>46286</v>
      </c>
      <c r="Q23" s="47">
        <f t="shared" si="5"/>
        <v>46286</v>
      </c>
      <c r="R23" s="123" t="s">
        <v>303</v>
      </c>
      <c r="S23" s="50">
        <f>S22+1</f>
        <v>46316</v>
      </c>
      <c r="T23" s="48">
        <f t="shared" si="6"/>
        <v>46316</v>
      </c>
      <c r="U23" s="94" t="s">
        <v>567</v>
      </c>
      <c r="V23" s="51">
        <f>V22+1</f>
        <v>46347</v>
      </c>
      <c r="W23" s="47">
        <f t="shared" si="7"/>
        <v>46347</v>
      </c>
      <c r="X23" s="143"/>
      <c r="Y23" s="50">
        <f>Y22+1</f>
        <v>46377</v>
      </c>
      <c r="Z23" s="48">
        <f t="shared" si="8"/>
        <v>46377</v>
      </c>
      <c r="AA23" s="24"/>
      <c r="AB23" s="50">
        <f>AB22+1</f>
        <v>46408</v>
      </c>
      <c r="AC23" s="48">
        <f t="shared" si="9"/>
        <v>46408</v>
      </c>
      <c r="AD23" s="95"/>
      <c r="AE23" s="51">
        <f>AE22+1</f>
        <v>46439</v>
      </c>
      <c r="AF23" s="47">
        <f t="shared" si="10"/>
        <v>46439</v>
      </c>
      <c r="AG23" s="143"/>
      <c r="AH23" s="51">
        <f>AH22+1</f>
        <v>46467</v>
      </c>
      <c r="AI23" s="47">
        <f t="shared" si="11"/>
        <v>46467</v>
      </c>
      <c r="AJ23" s="248"/>
    </row>
    <row r="24" spans="1:36" ht="33" customHeight="1">
      <c r="A24" s="52">
        <f t="shared" si="12"/>
        <v>46134</v>
      </c>
      <c r="B24" s="48">
        <f t="shared" si="0"/>
        <v>46134</v>
      </c>
      <c r="C24" s="93" t="s">
        <v>651</v>
      </c>
      <c r="D24" s="50">
        <f t="shared" si="13"/>
        <v>46164</v>
      </c>
      <c r="E24" s="48">
        <f t="shared" si="1"/>
        <v>46164</v>
      </c>
      <c r="F24" s="95" t="s">
        <v>600</v>
      </c>
      <c r="G24" s="50">
        <f t="shared" si="14"/>
        <v>46195</v>
      </c>
      <c r="H24" s="222">
        <f t="shared" si="2"/>
        <v>46195</v>
      </c>
      <c r="I24" s="253" t="s">
        <v>608</v>
      </c>
      <c r="J24" s="203">
        <f t="shared" si="15"/>
        <v>46225</v>
      </c>
      <c r="K24" s="160">
        <f t="shared" si="3"/>
        <v>46225</v>
      </c>
      <c r="L24" s="254" t="s">
        <v>436</v>
      </c>
      <c r="M24" s="51">
        <f t="shared" si="16"/>
        <v>46256</v>
      </c>
      <c r="N24" s="47">
        <f t="shared" si="4"/>
        <v>46256</v>
      </c>
      <c r="O24" s="26"/>
      <c r="P24" s="51">
        <f t="shared" si="17"/>
        <v>46287</v>
      </c>
      <c r="Q24" s="47">
        <f t="shared" si="5"/>
        <v>46287</v>
      </c>
      <c r="R24" s="43" t="s">
        <v>473</v>
      </c>
      <c r="S24" s="50">
        <f t="shared" si="18"/>
        <v>46317</v>
      </c>
      <c r="T24" s="48">
        <f t="shared" si="6"/>
        <v>46317</v>
      </c>
      <c r="U24" s="94" t="s">
        <v>422</v>
      </c>
      <c r="V24" s="51">
        <f t="shared" si="19"/>
        <v>46348</v>
      </c>
      <c r="W24" s="47">
        <f t="shared" si="7"/>
        <v>46348</v>
      </c>
      <c r="X24" s="26"/>
      <c r="Y24" s="50">
        <f t="shared" si="20"/>
        <v>46378</v>
      </c>
      <c r="Z24" s="48">
        <f t="shared" si="8"/>
        <v>46378</v>
      </c>
      <c r="AA24" s="95" t="s">
        <v>630</v>
      </c>
      <c r="AB24" s="50">
        <f t="shared" si="21"/>
        <v>46409</v>
      </c>
      <c r="AC24" s="48">
        <f t="shared" si="9"/>
        <v>46409</v>
      </c>
      <c r="AD24" s="95" t="s">
        <v>541</v>
      </c>
      <c r="AE24" s="50">
        <f t="shared" si="22"/>
        <v>46440</v>
      </c>
      <c r="AF24" s="48">
        <f t="shared" si="10"/>
        <v>46440</v>
      </c>
      <c r="AG24" s="95" t="s">
        <v>351</v>
      </c>
      <c r="AH24" s="50">
        <f t="shared" si="23"/>
        <v>46468</v>
      </c>
      <c r="AI24" s="48">
        <f t="shared" si="11"/>
        <v>46468</v>
      </c>
      <c r="AJ24" s="129"/>
    </row>
    <row r="25" spans="1:36" ht="33" customHeight="1">
      <c r="A25" s="52">
        <f t="shared" si="12"/>
        <v>46135</v>
      </c>
      <c r="B25" s="48">
        <f t="shared" si="0"/>
        <v>46135</v>
      </c>
      <c r="C25" s="92" t="s">
        <v>594</v>
      </c>
      <c r="D25" s="51">
        <f t="shared" si="13"/>
        <v>46165</v>
      </c>
      <c r="E25" s="47">
        <f t="shared" si="1"/>
        <v>46165</v>
      </c>
      <c r="F25" s="221"/>
      <c r="G25" s="50">
        <f t="shared" si="14"/>
        <v>46196</v>
      </c>
      <c r="H25" s="48">
        <f t="shared" si="2"/>
        <v>46196</v>
      </c>
      <c r="I25" s="95" t="s">
        <v>501</v>
      </c>
      <c r="J25" s="159">
        <f t="shared" si="15"/>
        <v>46226</v>
      </c>
      <c r="K25" s="160">
        <f t="shared" si="3"/>
        <v>46226</v>
      </c>
      <c r="L25" s="161"/>
      <c r="M25" s="51">
        <f t="shared" si="16"/>
        <v>46257</v>
      </c>
      <c r="N25" s="47">
        <f t="shared" si="4"/>
        <v>46257</v>
      </c>
      <c r="O25" s="26"/>
      <c r="P25" s="51">
        <f t="shared" si="17"/>
        <v>46288</v>
      </c>
      <c r="Q25" s="47">
        <f t="shared" si="5"/>
        <v>46288</v>
      </c>
      <c r="R25" s="126" t="s">
        <v>344</v>
      </c>
      <c r="S25" s="50">
        <f t="shared" si="18"/>
        <v>46318</v>
      </c>
      <c r="T25" s="48">
        <f t="shared" si="6"/>
        <v>46318</v>
      </c>
      <c r="U25" s="94" t="s">
        <v>345</v>
      </c>
      <c r="V25" s="51">
        <f t="shared" si="19"/>
        <v>46349</v>
      </c>
      <c r="W25" s="47">
        <f t="shared" si="7"/>
        <v>46349</v>
      </c>
      <c r="X25" s="43" t="s">
        <v>346</v>
      </c>
      <c r="Y25" s="50">
        <f t="shared" si="20"/>
        <v>46379</v>
      </c>
      <c r="Z25" s="48">
        <f t="shared" si="8"/>
        <v>46379</v>
      </c>
      <c r="AA25" s="95" t="s">
        <v>524</v>
      </c>
      <c r="AB25" s="51">
        <f t="shared" si="21"/>
        <v>46410</v>
      </c>
      <c r="AC25" s="47">
        <f t="shared" si="9"/>
        <v>46410</v>
      </c>
      <c r="AD25" s="184"/>
      <c r="AE25" s="51">
        <f t="shared" si="22"/>
        <v>46441</v>
      </c>
      <c r="AF25" s="47">
        <f t="shared" si="10"/>
        <v>46441</v>
      </c>
      <c r="AG25" s="43" t="s">
        <v>348</v>
      </c>
      <c r="AH25" s="50">
        <f t="shared" si="23"/>
        <v>46469</v>
      </c>
      <c r="AI25" s="48">
        <f t="shared" si="11"/>
        <v>46469</v>
      </c>
      <c r="AJ25" s="183" t="s">
        <v>643</v>
      </c>
    </row>
    <row r="26" spans="1:36" ht="33" customHeight="1">
      <c r="A26" s="52">
        <f t="shared" si="12"/>
        <v>46136</v>
      </c>
      <c r="B26" s="48">
        <f t="shared" si="0"/>
        <v>46136</v>
      </c>
      <c r="C26" s="95" t="s">
        <v>650</v>
      </c>
      <c r="D26" s="51">
        <f t="shared" si="13"/>
        <v>46166</v>
      </c>
      <c r="E26" s="47">
        <f t="shared" si="1"/>
        <v>46166</v>
      </c>
      <c r="F26" s="26"/>
      <c r="G26" s="50">
        <f t="shared" si="14"/>
        <v>46197</v>
      </c>
      <c r="H26" s="48">
        <f t="shared" si="2"/>
        <v>46197</v>
      </c>
      <c r="I26" s="95" t="s">
        <v>356</v>
      </c>
      <c r="J26" s="159">
        <f t="shared" si="15"/>
        <v>46227</v>
      </c>
      <c r="K26" s="160">
        <f t="shared" si="3"/>
        <v>46227</v>
      </c>
      <c r="L26" s="162"/>
      <c r="M26" s="159">
        <f t="shared" si="16"/>
        <v>46258</v>
      </c>
      <c r="N26" s="160">
        <f t="shared" si="4"/>
        <v>46258</v>
      </c>
      <c r="O26" s="188" t="s">
        <v>565</v>
      </c>
      <c r="P26" s="50">
        <f t="shared" si="17"/>
        <v>46289</v>
      </c>
      <c r="Q26" s="48">
        <f t="shared" si="5"/>
        <v>46289</v>
      </c>
      <c r="R26" s="24"/>
      <c r="S26" s="51">
        <f t="shared" si="18"/>
        <v>46319</v>
      </c>
      <c r="T26" s="47">
        <f t="shared" si="6"/>
        <v>46319</v>
      </c>
      <c r="U26" s="204"/>
      <c r="V26" s="50">
        <f t="shared" si="19"/>
        <v>46350</v>
      </c>
      <c r="W26" s="48">
        <f t="shared" si="7"/>
        <v>46350</v>
      </c>
      <c r="X26" s="95" t="s">
        <v>626</v>
      </c>
      <c r="Y26" s="50">
        <f t="shared" si="20"/>
        <v>46380</v>
      </c>
      <c r="Z26" s="48">
        <f t="shared" si="8"/>
        <v>46380</v>
      </c>
      <c r="AA26" s="95" t="s">
        <v>554</v>
      </c>
      <c r="AB26" s="51">
        <f t="shared" si="21"/>
        <v>46411</v>
      </c>
      <c r="AC26" s="47">
        <f t="shared" si="9"/>
        <v>46411</v>
      </c>
      <c r="AD26" s="37"/>
      <c r="AE26" s="50">
        <f t="shared" si="22"/>
        <v>46442</v>
      </c>
      <c r="AF26" s="48">
        <f t="shared" si="10"/>
        <v>46442</v>
      </c>
      <c r="AG26" s="242" t="s">
        <v>637</v>
      </c>
      <c r="AH26" s="50">
        <f t="shared" si="23"/>
        <v>46470</v>
      </c>
      <c r="AI26" s="48">
        <f t="shared" si="11"/>
        <v>46470</v>
      </c>
      <c r="AJ26" s="129" t="s">
        <v>644</v>
      </c>
    </row>
    <row r="27" spans="1:36" ht="33" customHeight="1">
      <c r="A27" s="46">
        <f t="shared" si="12"/>
        <v>46137</v>
      </c>
      <c r="B27" s="47">
        <f t="shared" si="0"/>
        <v>46137</v>
      </c>
      <c r="C27" s="219"/>
      <c r="D27" s="50">
        <f t="shared" si="13"/>
        <v>46167</v>
      </c>
      <c r="E27" s="48">
        <f t="shared" si="1"/>
        <v>46167</v>
      </c>
      <c r="F27" s="95" t="s">
        <v>601</v>
      </c>
      <c r="G27" s="50">
        <f t="shared" si="14"/>
        <v>46198</v>
      </c>
      <c r="H27" s="48">
        <f t="shared" si="2"/>
        <v>46198</v>
      </c>
      <c r="I27" s="95" t="s">
        <v>356</v>
      </c>
      <c r="J27" s="51">
        <f t="shared" si="15"/>
        <v>46228</v>
      </c>
      <c r="K27" s="47">
        <f t="shared" si="3"/>
        <v>46228</v>
      </c>
      <c r="L27" s="26"/>
      <c r="M27" s="159">
        <f t="shared" si="16"/>
        <v>46259</v>
      </c>
      <c r="N27" s="160">
        <f t="shared" si="4"/>
        <v>46259</v>
      </c>
      <c r="O27" s="212"/>
      <c r="P27" s="50">
        <f t="shared" si="17"/>
        <v>46290</v>
      </c>
      <c r="Q27" s="48">
        <f t="shared" si="5"/>
        <v>46290</v>
      </c>
      <c r="R27" s="24"/>
      <c r="S27" s="51">
        <f t="shared" si="18"/>
        <v>46320</v>
      </c>
      <c r="T27" s="47">
        <f t="shared" si="6"/>
        <v>46320</v>
      </c>
      <c r="U27" s="26"/>
      <c r="V27" s="50">
        <f t="shared" si="19"/>
        <v>46351</v>
      </c>
      <c r="W27" s="48">
        <f t="shared" si="7"/>
        <v>46351</v>
      </c>
      <c r="X27" s="179" t="s">
        <v>356</v>
      </c>
      <c r="Y27" s="76">
        <f t="shared" si="20"/>
        <v>46381</v>
      </c>
      <c r="Z27" s="77">
        <f t="shared" si="8"/>
        <v>46381</v>
      </c>
      <c r="AA27" s="78" t="s">
        <v>170</v>
      </c>
      <c r="AB27" s="50">
        <f t="shared" si="21"/>
        <v>46412</v>
      </c>
      <c r="AC27" s="48">
        <f t="shared" si="9"/>
        <v>46412</v>
      </c>
      <c r="AD27" s="93"/>
      <c r="AE27" s="50">
        <f t="shared" si="22"/>
        <v>46443</v>
      </c>
      <c r="AF27" s="48">
        <f t="shared" si="10"/>
        <v>46443</v>
      </c>
      <c r="AG27" s="93" t="s">
        <v>638</v>
      </c>
      <c r="AH27" s="50">
        <f t="shared" si="23"/>
        <v>46471</v>
      </c>
      <c r="AI27" s="48">
        <f t="shared" si="11"/>
        <v>46471</v>
      </c>
      <c r="AJ27" s="129" t="s">
        <v>525</v>
      </c>
    </row>
    <row r="28" spans="1:36" ht="33" customHeight="1">
      <c r="A28" s="46">
        <f t="shared" si="12"/>
        <v>46138</v>
      </c>
      <c r="B28" s="47">
        <f t="shared" si="0"/>
        <v>46138</v>
      </c>
      <c r="C28" s="26" t="s">
        <v>488</v>
      </c>
      <c r="D28" s="50">
        <f t="shared" si="13"/>
        <v>46168</v>
      </c>
      <c r="E28" s="48">
        <f t="shared" si="1"/>
        <v>46168</v>
      </c>
      <c r="F28" s="95" t="s">
        <v>579</v>
      </c>
      <c r="G28" s="50">
        <f t="shared" si="14"/>
        <v>46199</v>
      </c>
      <c r="H28" s="48">
        <f t="shared" si="2"/>
        <v>46199</v>
      </c>
      <c r="I28" s="95" t="s">
        <v>546</v>
      </c>
      <c r="J28" s="51">
        <f t="shared" si="15"/>
        <v>46229</v>
      </c>
      <c r="K28" s="47">
        <f t="shared" si="3"/>
        <v>46229</v>
      </c>
      <c r="L28" s="26"/>
      <c r="M28" s="159">
        <f t="shared" si="16"/>
        <v>46260</v>
      </c>
      <c r="N28" s="160">
        <f t="shared" si="4"/>
        <v>46260</v>
      </c>
      <c r="O28" s="171"/>
      <c r="P28" s="51">
        <f t="shared" si="17"/>
        <v>46291</v>
      </c>
      <c r="Q28" s="47">
        <f t="shared" si="5"/>
        <v>46291</v>
      </c>
      <c r="R28" s="137"/>
      <c r="S28" s="50">
        <f t="shared" si="18"/>
        <v>46321</v>
      </c>
      <c r="T28" s="48">
        <f t="shared" si="6"/>
        <v>46321</v>
      </c>
      <c r="U28" s="93"/>
      <c r="V28" s="50">
        <f t="shared" si="19"/>
        <v>46352</v>
      </c>
      <c r="W28" s="48">
        <f t="shared" si="7"/>
        <v>46352</v>
      </c>
      <c r="X28" s="95" t="s">
        <v>356</v>
      </c>
      <c r="Y28" s="51">
        <f t="shared" si="20"/>
        <v>46382</v>
      </c>
      <c r="Z28" s="47">
        <f t="shared" si="8"/>
        <v>46382</v>
      </c>
      <c r="AA28" s="26"/>
      <c r="AB28" s="50">
        <f t="shared" si="21"/>
        <v>46413</v>
      </c>
      <c r="AC28" s="48">
        <f t="shared" si="9"/>
        <v>46413</v>
      </c>
      <c r="AD28" s="93" t="s">
        <v>469</v>
      </c>
      <c r="AE28" s="50">
        <f t="shared" si="22"/>
        <v>46444</v>
      </c>
      <c r="AF28" s="48">
        <f t="shared" si="10"/>
        <v>46444</v>
      </c>
      <c r="AG28" s="94" t="s">
        <v>507</v>
      </c>
      <c r="AH28" s="50">
        <f t="shared" si="23"/>
        <v>46472</v>
      </c>
      <c r="AI28" s="48">
        <f t="shared" si="11"/>
        <v>46472</v>
      </c>
      <c r="AJ28" s="129" t="s">
        <v>365</v>
      </c>
    </row>
    <row r="29" spans="1:36" ht="33" customHeight="1">
      <c r="A29" s="52">
        <f t="shared" si="12"/>
        <v>46139</v>
      </c>
      <c r="B29" s="48">
        <f t="shared" si="0"/>
        <v>46139</v>
      </c>
      <c r="C29" s="93" t="s">
        <v>595</v>
      </c>
      <c r="D29" s="50">
        <f t="shared" si="13"/>
        <v>46169</v>
      </c>
      <c r="E29" s="48">
        <f t="shared" si="1"/>
        <v>46169</v>
      </c>
      <c r="F29" s="95" t="s">
        <v>351</v>
      </c>
      <c r="G29" s="51">
        <f t="shared" si="14"/>
        <v>46200</v>
      </c>
      <c r="H29" s="47">
        <f t="shared" si="2"/>
        <v>46200</v>
      </c>
      <c r="I29" s="26"/>
      <c r="J29" s="159">
        <f t="shared" si="15"/>
        <v>46230</v>
      </c>
      <c r="K29" s="160">
        <f t="shared" si="3"/>
        <v>46230</v>
      </c>
      <c r="L29" s="163"/>
      <c r="M29" s="159">
        <f t="shared" si="16"/>
        <v>46261</v>
      </c>
      <c r="N29" s="160">
        <f t="shared" si="4"/>
        <v>46261</v>
      </c>
      <c r="O29" s="163"/>
      <c r="P29" s="51">
        <f t="shared" si="17"/>
        <v>46292</v>
      </c>
      <c r="Q29" s="47">
        <f t="shared" si="5"/>
        <v>46292</v>
      </c>
      <c r="R29" s="26"/>
      <c r="S29" s="50">
        <f t="shared" si="18"/>
        <v>46322</v>
      </c>
      <c r="T29" s="48">
        <f t="shared" si="6"/>
        <v>46322</v>
      </c>
      <c r="U29" s="95" t="s">
        <v>547</v>
      </c>
      <c r="V29" s="50">
        <f t="shared" si="19"/>
        <v>46353</v>
      </c>
      <c r="W29" s="48">
        <f t="shared" si="7"/>
        <v>46353</v>
      </c>
      <c r="X29" s="95" t="s">
        <v>328</v>
      </c>
      <c r="Y29" s="51">
        <f t="shared" si="20"/>
        <v>46383</v>
      </c>
      <c r="Z29" s="47">
        <f t="shared" si="8"/>
        <v>46383</v>
      </c>
      <c r="AA29" s="26"/>
      <c r="AB29" s="50">
        <f t="shared" si="21"/>
        <v>46414</v>
      </c>
      <c r="AC29" s="48">
        <f t="shared" si="9"/>
        <v>46414</v>
      </c>
      <c r="AD29" s="94" t="s">
        <v>351</v>
      </c>
      <c r="AE29" s="51">
        <f t="shared" si="22"/>
        <v>46445</v>
      </c>
      <c r="AF29" s="47">
        <f t="shared" si="10"/>
        <v>46445</v>
      </c>
      <c r="AG29" s="221"/>
      <c r="AH29" s="51">
        <f t="shared" si="23"/>
        <v>46473</v>
      </c>
      <c r="AI29" s="47">
        <f t="shared" si="11"/>
        <v>46473</v>
      </c>
      <c r="AJ29" s="248" t="s">
        <v>184</v>
      </c>
    </row>
    <row r="30" spans="1:36" ht="33" customHeight="1">
      <c r="A30" s="52">
        <f t="shared" si="12"/>
        <v>46140</v>
      </c>
      <c r="B30" s="48">
        <f t="shared" si="0"/>
        <v>46140</v>
      </c>
      <c r="C30" s="95" t="s">
        <v>523</v>
      </c>
      <c r="D30" s="50">
        <f t="shared" si="13"/>
        <v>46170</v>
      </c>
      <c r="E30" s="48">
        <f t="shared" si="1"/>
        <v>46170</v>
      </c>
      <c r="F30" s="24"/>
      <c r="G30" s="51">
        <f t="shared" si="14"/>
        <v>46201</v>
      </c>
      <c r="H30" s="47">
        <f t="shared" si="2"/>
        <v>46201</v>
      </c>
      <c r="I30" s="26"/>
      <c r="J30" s="159">
        <f t="shared" si="15"/>
        <v>46231</v>
      </c>
      <c r="K30" s="160">
        <f t="shared" si="3"/>
        <v>46231</v>
      </c>
      <c r="L30" s="164"/>
      <c r="M30" s="159">
        <f t="shared" si="16"/>
        <v>46262</v>
      </c>
      <c r="N30" s="160">
        <f t="shared" si="4"/>
        <v>46262</v>
      </c>
      <c r="O30" s="163"/>
      <c r="P30" s="50">
        <f t="shared" si="17"/>
        <v>46293</v>
      </c>
      <c r="Q30" s="48">
        <f t="shared" si="5"/>
        <v>46293</v>
      </c>
      <c r="R30" s="24" t="s">
        <v>518</v>
      </c>
      <c r="S30" s="50">
        <f t="shared" si="18"/>
        <v>46323</v>
      </c>
      <c r="T30" s="48">
        <f t="shared" si="6"/>
        <v>46323</v>
      </c>
      <c r="U30" s="95" t="s">
        <v>617</v>
      </c>
      <c r="V30" s="51">
        <f t="shared" si="19"/>
        <v>46354</v>
      </c>
      <c r="W30" s="47">
        <f t="shared" si="7"/>
        <v>46354</v>
      </c>
      <c r="X30" s="26"/>
      <c r="Y30" s="76">
        <f t="shared" si="20"/>
        <v>46384</v>
      </c>
      <c r="Z30" s="77">
        <f t="shared" si="8"/>
        <v>46384</v>
      </c>
      <c r="AA30" s="79" t="s">
        <v>510</v>
      </c>
      <c r="AB30" s="50">
        <f t="shared" si="21"/>
        <v>46415</v>
      </c>
      <c r="AC30" s="48">
        <f t="shared" si="9"/>
        <v>46415</v>
      </c>
      <c r="AD30" s="93"/>
      <c r="AE30" s="51">
        <f t="shared" si="22"/>
        <v>46446</v>
      </c>
      <c r="AF30" s="47">
        <f t="shared" si="10"/>
        <v>46446</v>
      </c>
      <c r="AG30" s="143"/>
      <c r="AH30" s="51">
        <f t="shared" si="23"/>
        <v>46474</v>
      </c>
      <c r="AI30" s="47">
        <f t="shared" si="11"/>
        <v>46474</v>
      </c>
      <c r="AJ30" s="249"/>
    </row>
    <row r="31" spans="1:36" ht="33" customHeight="1">
      <c r="A31" s="46">
        <f t="shared" si="12"/>
        <v>46141</v>
      </c>
      <c r="B31" s="47">
        <f t="shared" si="0"/>
        <v>46141</v>
      </c>
      <c r="C31" s="43" t="s">
        <v>376</v>
      </c>
      <c r="D31" s="50">
        <f t="shared" si="13"/>
        <v>46171</v>
      </c>
      <c r="E31" s="48">
        <f t="shared" si="1"/>
        <v>46171</v>
      </c>
      <c r="F31" s="24"/>
      <c r="G31" s="50">
        <f t="shared" si="14"/>
        <v>46202</v>
      </c>
      <c r="H31" s="48">
        <f t="shared" si="2"/>
        <v>46202</v>
      </c>
      <c r="I31" s="24" t="s">
        <v>550</v>
      </c>
      <c r="J31" s="159">
        <f t="shared" si="15"/>
        <v>46232</v>
      </c>
      <c r="K31" s="160">
        <f t="shared" si="3"/>
        <v>46232</v>
      </c>
      <c r="L31" s="162" t="s">
        <v>432</v>
      </c>
      <c r="M31" s="51">
        <f t="shared" si="16"/>
        <v>46263</v>
      </c>
      <c r="N31" s="47">
        <f t="shared" si="4"/>
        <v>46263</v>
      </c>
      <c r="O31" s="26"/>
      <c r="P31" s="50">
        <f t="shared" si="17"/>
        <v>46294</v>
      </c>
      <c r="Q31" s="48">
        <f t="shared" si="5"/>
        <v>46294</v>
      </c>
      <c r="R31" s="24" t="s">
        <v>585</v>
      </c>
      <c r="S31" s="50">
        <f t="shared" si="18"/>
        <v>46324</v>
      </c>
      <c r="T31" s="48">
        <f t="shared" si="6"/>
        <v>46324</v>
      </c>
      <c r="U31" s="179"/>
      <c r="V31" s="51">
        <f t="shared" si="19"/>
        <v>46355</v>
      </c>
      <c r="W31" s="47">
        <f t="shared" si="7"/>
        <v>46355</v>
      </c>
      <c r="X31" s="33"/>
      <c r="Y31" s="76">
        <f t="shared" si="20"/>
        <v>46385</v>
      </c>
      <c r="Z31" s="77">
        <f t="shared" si="8"/>
        <v>46385</v>
      </c>
      <c r="AA31" s="154"/>
      <c r="AB31" s="50">
        <f t="shared" si="21"/>
        <v>46416</v>
      </c>
      <c r="AC31" s="48">
        <f t="shared" si="9"/>
        <v>46416</v>
      </c>
      <c r="AD31" s="93"/>
      <c r="AE31" s="194"/>
      <c r="AF31" s="195"/>
      <c r="AG31" s="196"/>
      <c r="AH31" s="80">
        <f t="shared" si="23"/>
        <v>46475</v>
      </c>
      <c r="AI31" s="81">
        <f t="shared" si="11"/>
        <v>46475</v>
      </c>
      <c r="AJ31" s="250" t="s">
        <v>645</v>
      </c>
    </row>
    <row r="32" spans="1:36" ht="33" customHeight="1">
      <c r="A32" s="52">
        <f t="shared" si="12"/>
        <v>46142</v>
      </c>
      <c r="B32" s="48">
        <f t="shared" si="0"/>
        <v>46142</v>
      </c>
      <c r="C32" s="255" t="s">
        <v>586</v>
      </c>
      <c r="D32" s="51">
        <f t="shared" si="13"/>
        <v>46172</v>
      </c>
      <c r="E32" s="47">
        <f t="shared" si="1"/>
        <v>46172</v>
      </c>
      <c r="F32" s="220" t="s">
        <v>602</v>
      </c>
      <c r="G32" s="50">
        <f t="shared" si="14"/>
        <v>46203</v>
      </c>
      <c r="H32" s="48">
        <f t="shared" si="2"/>
        <v>46203</v>
      </c>
      <c r="I32" s="95" t="s">
        <v>609</v>
      </c>
      <c r="J32" s="159">
        <f t="shared" si="15"/>
        <v>46233</v>
      </c>
      <c r="K32" s="160">
        <f t="shared" si="3"/>
        <v>46233</v>
      </c>
      <c r="L32" s="165"/>
      <c r="M32" s="51">
        <f t="shared" si="16"/>
        <v>46264</v>
      </c>
      <c r="N32" s="47">
        <f t="shared" si="4"/>
        <v>46264</v>
      </c>
      <c r="O32" s="26"/>
      <c r="P32" s="50">
        <f t="shared" si="17"/>
        <v>46295</v>
      </c>
      <c r="Q32" s="48">
        <f t="shared" si="5"/>
        <v>46295</v>
      </c>
      <c r="R32" s="95" t="s">
        <v>480</v>
      </c>
      <c r="S32" s="50">
        <f t="shared" si="18"/>
        <v>46325</v>
      </c>
      <c r="T32" s="48">
        <f t="shared" si="6"/>
        <v>46325</v>
      </c>
      <c r="U32" s="94" t="s">
        <v>568</v>
      </c>
      <c r="V32" s="50">
        <f t="shared" si="19"/>
        <v>46356</v>
      </c>
      <c r="W32" s="48">
        <f t="shared" si="7"/>
        <v>46356</v>
      </c>
      <c r="X32" s="95" t="s">
        <v>553</v>
      </c>
      <c r="Y32" s="76">
        <f t="shared" si="20"/>
        <v>46386</v>
      </c>
      <c r="Z32" s="77">
        <f t="shared" si="8"/>
        <v>46386</v>
      </c>
      <c r="AA32" s="155"/>
      <c r="AB32" s="51">
        <f t="shared" si="21"/>
        <v>46417</v>
      </c>
      <c r="AC32" s="47">
        <f t="shared" si="9"/>
        <v>46417</v>
      </c>
      <c r="AD32" s="219" t="s">
        <v>633</v>
      </c>
      <c r="AE32" s="194"/>
      <c r="AF32" s="195"/>
      <c r="AG32" s="196"/>
      <c r="AH32" s="80">
        <f t="shared" si="23"/>
        <v>46476</v>
      </c>
      <c r="AI32" s="81">
        <f t="shared" si="11"/>
        <v>46476</v>
      </c>
      <c r="AJ32" s="250"/>
    </row>
    <row r="33" spans="1:38" ht="33" customHeight="1" thickBot="1">
      <c r="A33" s="193"/>
      <c r="B33" s="190"/>
      <c r="C33" s="191"/>
      <c r="D33" s="62">
        <f t="shared" si="13"/>
        <v>46173</v>
      </c>
      <c r="E33" s="63">
        <f t="shared" si="1"/>
        <v>46173</v>
      </c>
      <c r="F33" s="142"/>
      <c r="G33" s="189"/>
      <c r="H33" s="190"/>
      <c r="I33" s="192"/>
      <c r="J33" s="166">
        <f t="shared" si="15"/>
        <v>46234</v>
      </c>
      <c r="K33" s="167">
        <f t="shared" si="3"/>
        <v>46234</v>
      </c>
      <c r="L33" s="168"/>
      <c r="M33" s="166">
        <f t="shared" si="16"/>
        <v>46265</v>
      </c>
      <c r="N33" s="167">
        <f t="shared" si="4"/>
        <v>46265</v>
      </c>
      <c r="O33" s="227" t="s">
        <v>613</v>
      </c>
      <c r="P33" s="189"/>
      <c r="Q33" s="190"/>
      <c r="R33" s="191"/>
      <c r="S33" s="62">
        <f t="shared" si="18"/>
        <v>46326</v>
      </c>
      <c r="T33" s="63">
        <f t="shared" si="6"/>
        <v>46326</v>
      </c>
      <c r="U33" s="102"/>
      <c r="V33" s="189"/>
      <c r="W33" s="190"/>
      <c r="X33" s="191"/>
      <c r="Y33" s="156">
        <f t="shared" si="20"/>
        <v>46387</v>
      </c>
      <c r="Z33" s="157">
        <f t="shared" si="8"/>
        <v>46387</v>
      </c>
      <c r="AA33" s="158"/>
      <c r="AB33" s="62">
        <f t="shared" si="21"/>
        <v>46418</v>
      </c>
      <c r="AC33" s="63">
        <f t="shared" si="9"/>
        <v>46418</v>
      </c>
      <c r="AD33" s="214" t="s">
        <v>634</v>
      </c>
      <c r="AE33" s="189"/>
      <c r="AF33" s="190"/>
      <c r="AG33" s="191"/>
      <c r="AH33" s="151">
        <f t="shared" si="23"/>
        <v>46477</v>
      </c>
      <c r="AI33" s="152">
        <f t="shared" si="11"/>
        <v>46477</v>
      </c>
      <c r="AJ33" s="251" t="s">
        <v>556</v>
      </c>
    </row>
    <row r="34" spans="1:38" ht="29.25" customHeight="1">
      <c r="A34" s="263" t="s">
        <v>206</v>
      </c>
      <c r="B34" s="263"/>
      <c r="C34" s="8">
        <v>16</v>
      </c>
      <c r="D34" s="8"/>
      <c r="E34" s="8"/>
      <c r="F34" s="8">
        <v>18</v>
      </c>
      <c r="G34" s="8"/>
      <c r="H34" s="8"/>
      <c r="I34" s="8">
        <v>22</v>
      </c>
      <c r="J34" s="8"/>
      <c r="K34" s="8"/>
      <c r="L34" s="8">
        <v>13</v>
      </c>
      <c r="M34" s="8"/>
      <c r="N34" s="16"/>
      <c r="O34" s="8">
        <v>0</v>
      </c>
      <c r="P34" s="8"/>
      <c r="Q34" s="8"/>
      <c r="R34" s="8">
        <v>19</v>
      </c>
      <c r="S34" s="8"/>
      <c r="T34" s="8"/>
      <c r="U34" s="8">
        <v>21</v>
      </c>
      <c r="V34" s="9"/>
      <c r="W34" s="9"/>
      <c r="X34" s="8">
        <v>19</v>
      </c>
      <c r="Y34" s="10"/>
      <c r="Z34" s="10"/>
      <c r="AA34" s="8">
        <v>18</v>
      </c>
      <c r="AB34" s="10"/>
      <c r="AC34" s="10"/>
      <c r="AD34" s="8">
        <v>15</v>
      </c>
      <c r="AE34" s="10"/>
      <c r="AF34" s="10"/>
      <c r="AG34" s="8">
        <v>18</v>
      </c>
      <c r="AH34" s="10"/>
      <c r="AI34" s="10"/>
      <c r="AJ34" s="8">
        <v>20</v>
      </c>
      <c r="AK34" s="11">
        <f>SUM(C34:AJ34)</f>
        <v>199</v>
      </c>
      <c r="AL34" s="18">
        <f>AK34-9</f>
        <v>190</v>
      </c>
    </row>
    <row r="35" spans="1:38" ht="17.25" customHeight="1">
      <c r="A35" s="5"/>
      <c r="B35" s="5"/>
      <c r="C35" s="2" t="s">
        <v>207</v>
      </c>
      <c r="D35" s="2"/>
      <c r="E35" s="2"/>
      <c r="F35" s="2" t="s">
        <v>4</v>
      </c>
      <c r="G35" s="2"/>
      <c r="H35" s="2"/>
      <c r="I35" s="2" t="s">
        <v>208</v>
      </c>
      <c r="J35" s="2"/>
      <c r="K35" s="2"/>
      <c r="L35" s="2" t="s">
        <v>209</v>
      </c>
      <c r="M35" s="2"/>
      <c r="N35" s="2"/>
      <c r="O35" s="2" t="s">
        <v>210</v>
      </c>
      <c r="P35" s="2"/>
      <c r="Q35" s="2"/>
      <c r="R35" s="2" t="s">
        <v>211</v>
      </c>
      <c r="S35" s="2"/>
      <c r="T35" s="2"/>
      <c r="U35" s="2" t="s">
        <v>212</v>
      </c>
      <c r="V35" s="3"/>
      <c r="W35" s="3"/>
      <c r="X35" s="2" t="s">
        <v>213</v>
      </c>
      <c r="Y35" s="4"/>
      <c r="Z35" s="4"/>
      <c r="AA35" s="2" t="s">
        <v>214</v>
      </c>
      <c r="AB35" s="4"/>
      <c r="AC35" s="4"/>
      <c r="AD35" s="2" t="s">
        <v>215</v>
      </c>
      <c r="AE35" s="4"/>
      <c r="AF35" s="4"/>
      <c r="AG35" s="2" t="s">
        <v>13</v>
      </c>
      <c r="AH35" s="4"/>
      <c r="AI35" s="4"/>
      <c r="AJ35" s="2" t="s">
        <v>216</v>
      </c>
      <c r="AK35" s="2"/>
      <c r="AL35" s="7" t="s">
        <v>217</v>
      </c>
    </row>
    <row r="37" spans="1:38">
      <c r="C37" t="s">
        <v>457</v>
      </c>
      <c r="I37" t="s">
        <v>462</v>
      </c>
      <c r="X37" t="s">
        <v>569</v>
      </c>
    </row>
    <row r="38" spans="1:38">
      <c r="C38" t="s">
        <v>458</v>
      </c>
      <c r="I38" t="s">
        <v>461</v>
      </c>
      <c r="X38" t="s">
        <v>570</v>
      </c>
    </row>
    <row r="39" spans="1:38">
      <c r="C39" t="s">
        <v>459</v>
      </c>
    </row>
  </sheetData>
  <mergeCells count="2">
    <mergeCell ref="O1:AD1"/>
    <mergeCell ref="A34:B34"/>
  </mergeCells>
  <phoneticPr fontId="18"/>
  <printOptions horizontalCentered="1" verticalCentered="1"/>
  <pageMargins left="0.25" right="0.25" top="0.75" bottom="0.75" header="0.3" footer="0.3"/>
  <pageSetup paperSize="8" scale="71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33F6B-5B50-424B-A4E6-FB1AEAB25692}">
  <sheetPr>
    <pageSetUpPr fitToPage="1"/>
  </sheetPr>
  <dimension ref="A1:AL43"/>
  <sheetViews>
    <sheetView tabSelected="1" view="pageBreakPreview" zoomScale="60" zoomScaleNormal="100" workbookViewId="0">
      <selection activeCell="R2" sqref="A2:R33"/>
    </sheetView>
  </sheetViews>
  <sheetFormatPr defaultRowHeight="13"/>
  <cols>
    <col min="1" max="2" width="3.453125" style="1" customWidth="1"/>
    <col min="3" max="3" width="17.7265625" customWidth="1"/>
    <col min="4" max="5" width="3.26953125" style="1" customWidth="1"/>
    <col min="6" max="6" width="17.7265625" customWidth="1"/>
    <col min="7" max="8" width="3.26953125" style="1" customWidth="1"/>
    <col min="9" max="9" width="17.7265625" customWidth="1"/>
    <col min="10" max="11" width="3.453125" style="1" customWidth="1"/>
    <col min="12" max="12" width="17.7265625" customWidth="1"/>
    <col min="13" max="14" width="3.1796875" style="1" customWidth="1"/>
    <col min="15" max="15" width="17.7265625" customWidth="1"/>
    <col min="16" max="17" width="3.26953125" style="1" customWidth="1"/>
    <col min="18" max="18" width="17.7265625" customWidth="1"/>
    <col min="19" max="20" width="3.453125" style="1" customWidth="1"/>
    <col min="21" max="21" width="17.7265625" customWidth="1"/>
    <col min="22" max="23" width="3.453125" style="1" customWidth="1"/>
    <col min="24" max="24" width="17.7265625" customWidth="1"/>
    <col min="25" max="26" width="3.453125" style="1" customWidth="1"/>
    <col min="27" max="27" width="17.7265625" customWidth="1"/>
    <col min="28" max="29" width="3.453125" style="1" customWidth="1"/>
    <col min="30" max="30" width="17.7265625" customWidth="1"/>
    <col min="31" max="32" width="3.26953125" style="1" customWidth="1"/>
    <col min="33" max="33" width="17.7265625" customWidth="1"/>
    <col min="34" max="35" width="3.453125" style="1" customWidth="1"/>
    <col min="36" max="36" width="17.7265625" customWidth="1"/>
    <col min="37" max="37" width="7" customWidth="1"/>
  </cols>
  <sheetData>
    <row r="1" spans="1:38" ht="31.5" customHeight="1" thickBot="1">
      <c r="A1" s="85" t="s">
        <v>454</v>
      </c>
      <c r="B1" s="86"/>
      <c r="C1" s="87"/>
      <c r="D1" s="22"/>
      <c r="E1" s="22"/>
      <c r="F1" s="91"/>
      <c r="G1" s="91"/>
      <c r="H1" s="91"/>
      <c r="I1" s="91"/>
      <c r="J1" s="91"/>
      <c r="K1" s="91"/>
      <c r="L1" s="91"/>
      <c r="M1" s="88"/>
      <c r="N1" s="89"/>
      <c r="O1" s="262" t="s">
        <v>1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90"/>
      <c r="AF1" s="90"/>
      <c r="AG1" s="6" t="s">
        <v>698</v>
      </c>
      <c r="AH1" s="90"/>
      <c r="AI1" s="90"/>
      <c r="AJ1" s="12"/>
    </row>
    <row r="2" spans="1:38" s="1" customFormat="1" ht="21" customHeight="1" thickBot="1">
      <c r="A2" s="19"/>
      <c r="B2" s="20"/>
      <c r="C2" s="136">
        <v>46113</v>
      </c>
      <c r="D2" s="20"/>
      <c r="E2" s="20"/>
      <c r="F2" s="20" t="s">
        <v>4</v>
      </c>
      <c r="G2" s="20"/>
      <c r="H2" s="20"/>
      <c r="I2" s="20" t="s">
        <v>5</v>
      </c>
      <c r="J2" s="20"/>
      <c r="K2" s="20"/>
      <c r="L2" s="20" t="s">
        <v>6</v>
      </c>
      <c r="M2" s="20"/>
      <c r="N2" s="20"/>
      <c r="O2" s="20" t="s">
        <v>7</v>
      </c>
      <c r="P2" s="20"/>
      <c r="Q2" s="20"/>
      <c r="R2" s="21" t="s">
        <v>8</v>
      </c>
      <c r="S2" s="19"/>
      <c r="T2" s="20"/>
      <c r="U2" s="20" t="s">
        <v>9</v>
      </c>
      <c r="V2" s="20"/>
      <c r="W2" s="20"/>
      <c r="X2" s="20" t="s">
        <v>10</v>
      </c>
      <c r="Y2" s="20"/>
      <c r="Z2" s="20"/>
      <c r="AA2" s="20" t="s">
        <v>11</v>
      </c>
      <c r="AB2" s="20"/>
      <c r="AC2" s="20"/>
      <c r="AD2" s="83" t="s">
        <v>220</v>
      </c>
      <c r="AE2" s="20"/>
      <c r="AF2" s="20"/>
      <c r="AG2" s="20" t="s">
        <v>13</v>
      </c>
      <c r="AH2" s="20"/>
      <c r="AI2" s="20"/>
      <c r="AJ2" s="21" t="s">
        <v>14</v>
      </c>
    </row>
    <row r="3" spans="1:38" ht="33" customHeight="1">
      <c r="A3" s="175">
        <v>46113</v>
      </c>
      <c r="B3" s="81">
        <f>A3</f>
        <v>46113</v>
      </c>
      <c r="C3" s="172"/>
      <c r="D3" s="40">
        <f>A3+30</f>
        <v>46143</v>
      </c>
      <c r="E3" s="48">
        <f>D3</f>
        <v>46143</v>
      </c>
      <c r="F3" s="233"/>
      <c r="G3" s="40">
        <f>D3+31</f>
        <v>46174</v>
      </c>
      <c r="H3" s="48">
        <f>G3</f>
        <v>46174</v>
      </c>
      <c r="I3" s="131" t="s">
        <v>465</v>
      </c>
      <c r="J3" s="40">
        <f>G3+30</f>
        <v>46204</v>
      </c>
      <c r="K3" s="48">
        <f>J3</f>
        <v>46204</v>
      </c>
      <c r="L3" s="28"/>
      <c r="M3" s="44">
        <f>J3+31</f>
        <v>46235</v>
      </c>
      <c r="N3" s="47">
        <f>M3</f>
        <v>46235</v>
      </c>
      <c r="O3" s="228"/>
      <c r="P3" s="40">
        <f>M3+31</f>
        <v>46266</v>
      </c>
      <c r="Q3" s="48">
        <f>P3</f>
        <v>46266</v>
      </c>
      <c r="R3" s="274" t="s">
        <v>530</v>
      </c>
      <c r="S3" s="52">
        <f>P3+30</f>
        <v>46296</v>
      </c>
      <c r="T3" s="48">
        <f>S3</f>
        <v>46296</v>
      </c>
      <c r="U3" s="131" t="s">
        <v>481</v>
      </c>
      <c r="V3" s="44">
        <f>S3+31</f>
        <v>46327</v>
      </c>
      <c r="W3" s="47">
        <f>V3</f>
        <v>46327</v>
      </c>
      <c r="X3" s="144"/>
      <c r="Y3" s="139">
        <f>V3+30</f>
        <v>46357</v>
      </c>
      <c r="Z3" s="48">
        <f>Y3</f>
        <v>46357</v>
      </c>
      <c r="AA3" s="245" t="s">
        <v>222</v>
      </c>
      <c r="AB3" s="44">
        <f>Y3+31</f>
        <v>46388</v>
      </c>
      <c r="AC3" s="47">
        <f>AB3</f>
        <v>46388</v>
      </c>
      <c r="AD3" s="25" t="s">
        <v>225</v>
      </c>
      <c r="AE3" s="40">
        <f>AB3+31</f>
        <v>46419</v>
      </c>
      <c r="AF3" s="48">
        <f>AE3</f>
        <v>46419</v>
      </c>
      <c r="AG3" s="245" t="s">
        <v>351</v>
      </c>
      <c r="AH3" s="40">
        <f>AE3+28</f>
        <v>46447</v>
      </c>
      <c r="AI3" s="48">
        <f>AH3</f>
        <v>46447</v>
      </c>
      <c r="AJ3" s="247" t="s">
        <v>471</v>
      </c>
    </row>
    <row r="4" spans="1:38" ht="33" customHeight="1">
      <c r="A4" s="175">
        <f>A3+1</f>
        <v>46114</v>
      </c>
      <c r="B4" s="81">
        <f t="shared" ref="B4:B32" si="0">A4</f>
        <v>46114</v>
      </c>
      <c r="C4" s="275"/>
      <c r="D4" s="51">
        <f>D3+1</f>
        <v>46144</v>
      </c>
      <c r="E4" s="47">
        <f t="shared" ref="E4:E33" si="1">D4</f>
        <v>46144</v>
      </c>
      <c r="F4" s="217"/>
      <c r="G4" s="50">
        <f>G3+1</f>
        <v>46175</v>
      </c>
      <c r="H4" s="48">
        <f t="shared" ref="H4:H32" si="2">G4</f>
        <v>46175</v>
      </c>
      <c r="I4" s="94" t="s">
        <v>466</v>
      </c>
      <c r="J4" s="50">
        <f>J3+1</f>
        <v>46205</v>
      </c>
      <c r="K4" s="48">
        <f t="shared" ref="K4:K33" si="3">J4</f>
        <v>46205</v>
      </c>
      <c r="L4" s="95"/>
      <c r="M4" s="51">
        <f>M3+1</f>
        <v>46236</v>
      </c>
      <c r="N4" s="47">
        <f t="shared" ref="N4:N33" si="4">M4</f>
        <v>46236</v>
      </c>
      <c r="O4" s="26"/>
      <c r="P4" s="50">
        <f>P3+1</f>
        <v>46267</v>
      </c>
      <c r="Q4" s="48">
        <f t="shared" ref="Q4:Q32" si="5">P4</f>
        <v>46267</v>
      </c>
      <c r="R4" s="99" t="s">
        <v>508</v>
      </c>
      <c r="S4" s="264">
        <f>S3+1</f>
        <v>46297</v>
      </c>
      <c r="T4" s="48">
        <f t="shared" ref="T4:T33" si="6">S4</f>
        <v>46297</v>
      </c>
      <c r="U4" s="95" t="s">
        <v>482</v>
      </c>
      <c r="V4" s="50">
        <f>V3+1</f>
        <v>46328</v>
      </c>
      <c r="W4" s="48">
        <f t="shared" ref="W4:W32" si="7">V4</f>
        <v>46328</v>
      </c>
      <c r="X4" s="243" t="s">
        <v>351</v>
      </c>
      <c r="Y4" s="50">
        <f>Y3+1</f>
        <v>46358</v>
      </c>
      <c r="Z4" s="48">
        <f t="shared" ref="Z4:Z33" si="8">Y4</f>
        <v>46358</v>
      </c>
      <c r="AA4" s="135" t="s">
        <v>576</v>
      </c>
      <c r="AB4" s="51">
        <f>AB3+1</f>
        <v>46389</v>
      </c>
      <c r="AC4" s="47">
        <f t="shared" ref="AC4:AC33" si="9">AB4</f>
        <v>46389</v>
      </c>
      <c r="AD4" s="43" t="s">
        <v>231</v>
      </c>
      <c r="AE4" s="50">
        <f>AE3+1</f>
        <v>46420</v>
      </c>
      <c r="AF4" s="48">
        <f t="shared" ref="AF4:AF30" si="10">AE4</f>
        <v>46420</v>
      </c>
      <c r="AG4" s="95" t="s">
        <v>222</v>
      </c>
      <c r="AH4" s="50">
        <f>AH3+1</f>
        <v>46448</v>
      </c>
      <c r="AI4" s="48">
        <f t="shared" ref="AI4:AI33" si="11">AH4</f>
        <v>46448</v>
      </c>
      <c r="AJ4" s="129" t="s">
        <v>505</v>
      </c>
    </row>
    <row r="5" spans="1:38" ht="33" customHeight="1">
      <c r="A5" s="175">
        <f t="shared" ref="A5:A32" si="12">A4+1</f>
        <v>46115</v>
      </c>
      <c r="B5" s="81">
        <f t="shared" si="0"/>
        <v>46115</v>
      </c>
      <c r="C5" s="174"/>
      <c r="D5" s="51">
        <f t="shared" ref="D5:D33" si="13">D4+1</f>
        <v>46145</v>
      </c>
      <c r="E5" s="47">
        <f>D5</f>
        <v>46145</v>
      </c>
      <c r="F5" s="43" t="s">
        <v>232</v>
      </c>
      <c r="G5" s="50">
        <f t="shared" ref="G5:G32" si="14">G4+1</f>
        <v>46176</v>
      </c>
      <c r="H5" s="48">
        <f t="shared" si="2"/>
        <v>46176</v>
      </c>
      <c r="I5" s="208" t="s">
        <v>467</v>
      </c>
      <c r="J5" s="50">
        <f t="shared" ref="J5:J33" si="15">J4+1</f>
        <v>46206</v>
      </c>
      <c r="K5" s="48">
        <f t="shared" si="3"/>
        <v>46206</v>
      </c>
      <c r="L5" s="95"/>
      <c r="M5" s="159">
        <f t="shared" ref="M5:M33" si="16">M4+1</f>
        <v>46237</v>
      </c>
      <c r="N5" s="160">
        <f t="shared" si="4"/>
        <v>46237</v>
      </c>
      <c r="O5" s="276" t="s">
        <v>529</v>
      </c>
      <c r="P5" s="50">
        <f t="shared" ref="P5:P32" si="17">P4+1</f>
        <v>46268</v>
      </c>
      <c r="Q5" s="48">
        <f t="shared" si="5"/>
        <v>46268</v>
      </c>
      <c r="R5" s="277"/>
      <c r="S5" s="265">
        <f t="shared" ref="S5:S33" si="18">S4+1</f>
        <v>46298</v>
      </c>
      <c r="T5" s="47">
        <f t="shared" si="6"/>
        <v>46298</v>
      </c>
      <c r="U5" s="266" t="s">
        <v>483</v>
      </c>
      <c r="V5" s="51">
        <f t="shared" ref="V5:V32" si="19">V4+1</f>
        <v>46329</v>
      </c>
      <c r="W5" s="47">
        <f t="shared" si="7"/>
        <v>46329</v>
      </c>
      <c r="X5" s="60" t="s">
        <v>236</v>
      </c>
      <c r="Y5" s="50">
        <f t="shared" ref="Y5:Y33" si="20">Y4+1</f>
        <v>46359</v>
      </c>
      <c r="Z5" s="48">
        <f t="shared" si="8"/>
        <v>46359</v>
      </c>
      <c r="AA5" s="94"/>
      <c r="AB5" s="51">
        <f t="shared" ref="AB5:AB33" si="21">AB4+1</f>
        <v>46390</v>
      </c>
      <c r="AC5" s="47">
        <f t="shared" si="9"/>
        <v>46390</v>
      </c>
      <c r="AD5" s="43"/>
      <c r="AE5" s="50">
        <f t="shared" ref="AE5:AE30" si="22">AE4+1</f>
        <v>46421</v>
      </c>
      <c r="AF5" s="48">
        <f t="shared" si="10"/>
        <v>46421</v>
      </c>
      <c r="AG5" s="178"/>
      <c r="AH5" s="50">
        <f t="shared" ref="AH5:AH33" si="23">AH4+1</f>
        <v>46449</v>
      </c>
      <c r="AI5" s="48">
        <f t="shared" si="11"/>
        <v>46449</v>
      </c>
      <c r="AJ5" s="129" t="s">
        <v>679</v>
      </c>
    </row>
    <row r="6" spans="1:38" ht="33" customHeight="1">
      <c r="A6" s="46">
        <f t="shared" si="12"/>
        <v>46116</v>
      </c>
      <c r="B6" s="47">
        <f t="shared" si="0"/>
        <v>46116</v>
      </c>
      <c r="C6" s="217"/>
      <c r="D6" s="51">
        <f t="shared" si="13"/>
        <v>46146</v>
      </c>
      <c r="E6" s="47">
        <f t="shared" si="1"/>
        <v>46146</v>
      </c>
      <c r="F6" s="43" t="s">
        <v>239</v>
      </c>
      <c r="G6" s="50">
        <f t="shared" si="14"/>
        <v>46177</v>
      </c>
      <c r="H6" s="48">
        <f t="shared" si="2"/>
        <v>46177</v>
      </c>
      <c r="I6" s="94" t="s">
        <v>492</v>
      </c>
      <c r="J6" s="51">
        <f t="shared" si="15"/>
        <v>46207</v>
      </c>
      <c r="K6" s="47">
        <f t="shared" si="3"/>
        <v>46207</v>
      </c>
      <c r="L6" s="137"/>
      <c r="M6" s="159">
        <f t="shared" si="16"/>
        <v>46238</v>
      </c>
      <c r="N6" s="160">
        <f t="shared" si="4"/>
        <v>46238</v>
      </c>
      <c r="O6" s="181"/>
      <c r="P6" s="50">
        <f t="shared" si="17"/>
        <v>46269</v>
      </c>
      <c r="Q6" s="48">
        <f t="shared" si="5"/>
        <v>46269</v>
      </c>
      <c r="R6" s="278"/>
      <c r="S6" s="265">
        <f t="shared" si="18"/>
        <v>46299</v>
      </c>
      <c r="T6" s="47">
        <f t="shared" si="6"/>
        <v>46299</v>
      </c>
      <c r="U6" s="221"/>
      <c r="V6" s="50">
        <f t="shared" si="19"/>
        <v>46330</v>
      </c>
      <c r="W6" s="48">
        <f t="shared" si="7"/>
        <v>46330</v>
      </c>
      <c r="X6" s="132" t="s">
        <v>504</v>
      </c>
      <c r="Y6" s="50">
        <f t="shared" si="20"/>
        <v>46360</v>
      </c>
      <c r="Z6" s="48">
        <f t="shared" si="8"/>
        <v>46360</v>
      </c>
      <c r="AA6" s="93" t="s">
        <v>572</v>
      </c>
      <c r="AB6" s="76">
        <f t="shared" si="21"/>
        <v>46391</v>
      </c>
      <c r="AC6" s="77">
        <f t="shared" si="9"/>
        <v>46391</v>
      </c>
      <c r="AD6" s="79" t="s">
        <v>511</v>
      </c>
      <c r="AE6" s="50">
        <f t="shared" si="22"/>
        <v>46422</v>
      </c>
      <c r="AF6" s="48">
        <f t="shared" si="10"/>
        <v>46422</v>
      </c>
      <c r="AG6" s="95"/>
      <c r="AH6" s="50">
        <f t="shared" si="23"/>
        <v>46450</v>
      </c>
      <c r="AI6" s="48">
        <f t="shared" si="11"/>
        <v>46450</v>
      </c>
      <c r="AJ6" s="129" t="s">
        <v>680</v>
      </c>
    </row>
    <row r="7" spans="1:38" ht="33" customHeight="1">
      <c r="A7" s="46">
        <f t="shared" si="12"/>
        <v>46117</v>
      </c>
      <c r="B7" s="47">
        <f t="shared" si="0"/>
        <v>46117</v>
      </c>
      <c r="C7" s="137"/>
      <c r="D7" s="51">
        <f t="shared" si="13"/>
        <v>46147</v>
      </c>
      <c r="E7" s="47">
        <f t="shared" si="1"/>
        <v>46147</v>
      </c>
      <c r="F7" s="43" t="s">
        <v>245</v>
      </c>
      <c r="G7" s="50">
        <f t="shared" si="14"/>
        <v>46178</v>
      </c>
      <c r="H7" s="48">
        <f t="shared" si="2"/>
        <v>46178</v>
      </c>
      <c r="I7" s="95" t="s">
        <v>687</v>
      </c>
      <c r="J7" s="51">
        <f t="shared" si="15"/>
        <v>46208</v>
      </c>
      <c r="K7" s="47">
        <f t="shared" si="3"/>
        <v>46208</v>
      </c>
      <c r="L7" s="26"/>
      <c r="M7" s="159">
        <f t="shared" si="16"/>
        <v>46239</v>
      </c>
      <c r="N7" s="160">
        <f t="shared" si="4"/>
        <v>46239</v>
      </c>
      <c r="O7" s="163"/>
      <c r="P7" s="51">
        <f t="shared" si="17"/>
        <v>46270</v>
      </c>
      <c r="Q7" s="47">
        <f t="shared" si="5"/>
        <v>46270</v>
      </c>
      <c r="R7" s="279"/>
      <c r="S7" s="264">
        <f t="shared" si="18"/>
        <v>46300</v>
      </c>
      <c r="T7" s="48">
        <f t="shared" si="6"/>
        <v>46300</v>
      </c>
      <c r="U7" s="95" t="s">
        <v>351</v>
      </c>
      <c r="V7" s="50">
        <f t="shared" si="19"/>
        <v>46331</v>
      </c>
      <c r="W7" s="48">
        <f t="shared" si="7"/>
        <v>46331</v>
      </c>
      <c r="X7" s="132" t="s">
        <v>580</v>
      </c>
      <c r="Y7" s="51">
        <f t="shared" si="20"/>
        <v>46361</v>
      </c>
      <c r="Z7" s="47">
        <f t="shared" si="8"/>
        <v>46361</v>
      </c>
      <c r="AA7" s="267"/>
      <c r="AB7" s="76">
        <f t="shared" si="21"/>
        <v>46392</v>
      </c>
      <c r="AC7" s="77">
        <f t="shared" si="9"/>
        <v>46392</v>
      </c>
      <c r="AD7" s="79"/>
      <c r="AE7" s="50">
        <f t="shared" si="22"/>
        <v>46423</v>
      </c>
      <c r="AF7" s="48">
        <f t="shared" si="10"/>
        <v>46423</v>
      </c>
      <c r="AG7" s="95" t="s">
        <v>581</v>
      </c>
      <c r="AH7" s="50">
        <f t="shared" si="23"/>
        <v>46451</v>
      </c>
      <c r="AI7" s="48">
        <f t="shared" si="11"/>
        <v>46451</v>
      </c>
      <c r="AJ7" s="198" t="s">
        <v>445</v>
      </c>
    </row>
    <row r="8" spans="1:38" ht="33" customHeight="1">
      <c r="A8" s="175">
        <f t="shared" si="12"/>
        <v>46118</v>
      </c>
      <c r="B8" s="81">
        <f t="shared" si="0"/>
        <v>46118</v>
      </c>
      <c r="C8" s="209"/>
      <c r="D8" s="51">
        <f t="shared" si="13"/>
        <v>46148</v>
      </c>
      <c r="E8" s="47">
        <f t="shared" si="1"/>
        <v>46148</v>
      </c>
      <c r="F8" s="43" t="s">
        <v>248</v>
      </c>
      <c r="G8" s="51">
        <f t="shared" si="14"/>
        <v>46179</v>
      </c>
      <c r="H8" s="47">
        <f t="shared" si="2"/>
        <v>46179</v>
      </c>
      <c r="I8" s="143" t="s">
        <v>246</v>
      </c>
      <c r="J8" s="50">
        <f t="shared" si="15"/>
        <v>46209</v>
      </c>
      <c r="K8" s="48">
        <f t="shared" si="3"/>
        <v>46209</v>
      </c>
      <c r="L8" s="95" t="s">
        <v>662</v>
      </c>
      <c r="M8" s="159">
        <f t="shared" si="16"/>
        <v>46240</v>
      </c>
      <c r="N8" s="160">
        <f t="shared" si="4"/>
        <v>46240</v>
      </c>
      <c r="O8" s="163"/>
      <c r="P8" s="51">
        <f t="shared" si="17"/>
        <v>46271</v>
      </c>
      <c r="Q8" s="47">
        <f t="shared" si="5"/>
        <v>46271</v>
      </c>
      <c r="R8" s="32" t="s">
        <v>487</v>
      </c>
      <c r="S8" s="264">
        <f t="shared" si="18"/>
        <v>46301</v>
      </c>
      <c r="T8" s="48">
        <f t="shared" si="6"/>
        <v>46301</v>
      </c>
      <c r="U8" s="94" t="s">
        <v>503</v>
      </c>
      <c r="V8" s="50">
        <f t="shared" si="19"/>
        <v>46332</v>
      </c>
      <c r="W8" s="48">
        <f t="shared" si="7"/>
        <v>46332</v>
      </c>
      <c r="X8" s="132" t="s">
        <v>623</v>
      </c>
      <c r="Y8" s="51">
        <f t="shared" si="20"/>
        <v>46362</v>
      </c>
      <c r="Z8" s="47">
        <f t="shared" si="8"/>
        <v>46362</v>
      </c>
      <c r="AA8" s="33"/>
      <c r="AB8" s="76">
        <f t="shared" si="21"/>
        <v>46393</v>
      </c>
      <c r="AC8" s="77">
        <f t="shared" si="9"/>
        <v>46393</v>
      </c>
      <c r="AD8" s="79"/>
      <c r="AE8" s="51">
        <f t="shared" si="22"/>
        <v>46424</v>
      </c>
      <c r="AF8" s="47">
        <f t="shared" si="10"/>
        <v>46424</v>
      </c>
      <c r="AG8" s="268"/>
      <c r="AH8" s="51">
        <f t="shared" si="23"/>
        <v>46452</v>
      </c>
      <c r="AI8" s="47">
        <f t="shared" si="11"/>
        <v>46452</v>
      </c>
      <c r="AJ8" s="231"/>
    </row>
    <row r="9" spans="1:38" ht="33" customHeight="1">
      <c r="A9" s="175">
        <f t="shared" si="12"/>
        <v>46119</v>
      </c>
      <c r="B9" s="81">
        <f t="shared" si="0"/>
        <v>46119</v>
      </c>
      <c r="C9" s="275" t="s">
        <v>401</v>
      </c>
      <c r="D9" s="50">
        <f t="shared" si="13"/>
        <v>46149</v>
      </c>
      <c r="E9" s="48">
        <f t="shared" si="1"/>
        <v>46149</v>
      </c>
      <c r="F9" s="93" t="s">
        <v>657</v>
      </c>
      <c r="G9" s="51">
        <f t="shared" si="14"/>
        <v>46180</v>
      </c>
      <c r="H9" s="47">
        <f t="shared" si="2"/>
        <v>46180</v>
      </c>
      <c r="I9" s="26"/>
      <c r="J9" s="50">
        <f t="shared" si="15"/>
        <v>46210</v>
      </c>
      <c r="K9" s="48">
        <f t="shared" si="3"/>
        <v>46210</v>
      </c>
      <c r="L9" s="94" t="s">
        <v>502</v>
      </c>
      <c r="M9" s="159">
        <f t="shared" si="16"/>
        <v>46241</v>
      </c>
      <c r="N9" s="160">
        <f t="shared" si="4"/>
        <v>46241</v>
      </c>
      <c r="O9" s="163"/>
      <c r="P9" s="50">
        <f t="shared" si="17"/>
        <v>46272</v>
      </c>
      <c r="Q9" s="48">
        <f t="shared" si="5"/>
        <v>46272</v>
      </c>
      <c r="R9" s="30" t="s">
        <v>351</v>
      </c>
      <c r="S9" s="264">
        <f t="shared" si="18"/>
        <v>46302</v>
      </c>
      <c r="T9" s="48">
        <f t="shared" si="6"/>
        <v>46302</v>
      </c>
      <c r="U9" s="94" t="s">
        <v>484</v>
      </c>
      <c r="V9" s="51">
        <f t="shared" si="19"/>
        <v>46333</v>
      </c>
      <c r="W9" s="47">
        <f t="shared" si="7"/>
        <v>46333</v>
      </c>
      <c r="X9" s="235"/>
      <c r="Y9" s="50">
        <f t="shared" si="20"/>
        <v>46363</v>
      </c>
      <c r="Z9" s="48">
        <f t="shared" si="8"/>
        <v>46363</v>
      </c>
      <c r="AA9" s="94" t="s">
        <v>672</v>
      </c>
      <c r="AB9" s="76">
        <f t="shared" si="21"/>
        <v>46394</v>
      </c>
      <c r="AC9" s="77">
        <f t="shared" si="9"/>
        <v>46394</v>
      </c>
      <c r="AD9" s="79" t="s">
        <v>60</v>
      </c>
      <c r="AE9" s="51">
        <f t="shared" si="22"/>
        <v>46425</v>
      </c>
      <c r="AF9" s="47">
        <f t="shared" si="10"/>
        <v>46425</v>
      </c>
      <c r="AG9" s="143"/>
      <c r="AH9" s="51">
        <f t="shared" si="23"/>
        <v>46453</v>
      </c>
      <c r="AI9" s="47">
        <f t="shared" si="11"/>
        <v>46453</v>
      </c>
      <c r="AJ9" s="248"/>
    </row>
    <row r="10" spans="1:38" ht="33" customHeight="1">
      <c r="A10" s="52">
        <f t="shared" si="12"/>
        <v>46120</v>
      </c>
      <c r="B10" s="48">
        <f t="shared" si="0"/>
        <v>46120</v>
      </c>
      <c r="C10" s="95" t="s">
        <v>527</v>
      </c>
      <c r="D10" s="50">
        <f t="shared" si="13"/>
        <v>46150</v>
      </c>
      <c r="E10" s="48">
        <f t="shared" si="1"/>
        <v>46150</v>
      </c>
      <c r="F10" s="95" t="s">
        <v>596</v>
      </c>
      <c r="G10" s="50">
        <f t="shared" si="14"/>
        <v>46181</v>
      </c>
      <c r="H10" s="48">
        <f t="shared" si="2"/>
        <v>46181</v>
      </c>
      <c r="I10" s="95" t="s">
        <v>536</v>
      </c>
      <c r="J10" s="50">
        <f t="shared" si="15"/>
        <v>46211</v>
      </c>
      <c r="K10" s="48">
        <f t="shared" si="3"/>
        <v>46211</v>
      </c>
      <c r="L10" s="95" t="s">
        <v>263</v>
      </c>
      <c r="M10" s="51">
        <f t="shared" si="16"/>
        <v>46242</v>
      </c>
      <c r="N10" s="47">
        <f t="shared" si="4"/>
        <v>46242</v>
      </c>
      <c r="O10" s="26"/>
      <c r="P10" s="50">
        <f t="shared" si="17"/>
        <v>46273</v>
      </c>
      <c r="Q10" s="48">
        <f t="shared" si="5"/>
        <v>46273</v>
      </c>
      <c r="R10" s="280"/>
      <c r="S10" s="264">
        <f t="shared" si="18"/>
        <v>46303</v>
      </c>
      <c r="T10" s="48">
        <f t="shared" si="6"/>
        <v>46303</v>
      </c>
      <c r="U10" s="94" t="s">
        <v>485</v>
      </c>
      <c r="V10" s="51">
        <f t="shared" si="19"/>
        <v>46334</v>
      </c>
      <c r="W10" s="47">
        <f t="shared" si="7"/>
        <v>46334</v>
      </c>
      <c r="X10" s="61" t="s">
        <v>229</v>
      </c>
      <c r="Y10" s="50">
        <f t="shared" si="20"/>
        <v>46364</v>
      </c>
      <c r="Z10" s="48">
        <f t="shared" si="8"/>
        <v>46364</v>
      </c>
      <c r="AA10" s="246" t="s">
        <v>263</v>
      </c>
      <c r="AB10" s="50">
        <f t="shared" si="21"/>
        <v>46395</v>
      </c>
      <c r="AC10" s="48">
        <f t="shared" si="9"/>
        <v>46395</v>
      </c>
      <c r="AD10" s="95" t="s">
        <v>532</v>
      </c>
      <c r="AE10" s="50">
        <f t="shared" si="22"/>
        <v>46426</v>
      </c>
      <c r="AF10" s="48">
        <f t="shared" si="10"/>
        <v>46426</v>
      </c>
      <c r="AG10" s="95"/>
      <c r="AH10" s="50">
        <f t="shared" si="23"/>
        <v>46454</v>
      </c>
      <c r="AI10" s="48">
        <f t="shared" si="11"/>
        <v>46454</v>
      </c>
      <c r="AJ10" s="129" t="s">
        <v>328</v>
      </c>
    </row>
    <row r="11" spans="1:38" ht="33" customHeight="1">
      <c r="A11" s="52">
        <f t="shared" si="12"/>
        <v>46121</v>
      </c>
      <c r="B11" s="48">
        <f t="shared" si="0"/>
        <v>46121</v>
      </c>
      <c r="C11" s="93" t="s">
        <v>646</v>
      </c>
      <c r="D11" s="51">
        <f t="shared" si="13"/>
        <v>46151</v>
      </c>
      <c r="E11" s="47">
        <f t="shared" si="1"/>
        <v>46151</v>
      </c>
      <c r="F11" s="217"/>
      <c r="G11" s="50">
        <f t="shared" si="14"/>
        <v>46182</v>
      </c>
      <c r="H11" s="48">
        <f t="shared" si="2"/>
        <v>46182</v>
      </c>
      <c r="I11" s="94" t="s">
        <v>222</v>
      </c>
      <c r="J11" s="50">
        <f t="shared" si="15"/>
        <v>46212</v>
      </c>
      <c r="K11" s="48">
        <f t="shared" si="3"/>
        <v>46212</v>
      </c>
      <c r="L11" s="95" t="s">
        <v>263</v>
      </c>
      <c r="M11" s="51">
        <f t="shared" si="16"/>
        <v>46243</v>
      </c>
      <c r="N11" s="47">
        <f t="shared" si="4"/>
        <v>46243</v>
      </c>
      <c r="O11" s="26"/>
      <c r="P11" s="50">
        <f t="shared" si="17"/>
        <v>46274</v>
      </c>
      <c r="Q11" s="48">
        <f t="shared" si="5"/>
        <v>46274</v>
      </c>
      <c r="R11" s="281" t="s">
        <v>663</v>
      </c>
      <c r="S11" s="264">
        <f t="shared" si="18"/>
        <v>46304</v>
      </c>
      <c r="T11" s="48">
        <f t="shared" si="6"/>
        <v>46304</v>
      </c>
      <c r="U11" s="95" t="s">
        <v>665</v>
      </c>
      <c r="V11" s="50">
        <f t="shared" si="19"/>
        <v>46335</v>
      </c>
      <c r="W11" s="48">
        <f t="shared" si="7"/>
        <v>46335</v>
      </c>
      <c r="X11" s="132" t="s">
        <v>694</v>
      </c>
      <c r="Y11" s="50">
        <f t="shared" si="20"/>
        <v>46365</v>
      </c>
      <c r="Z11" s="48">
        <f t="shared" si="8"/>
        <v>46365</v>
      </c>
      <c r="AA11" s="94" t="s">
        <v>628</v>
      </c>
      <c r="AB11" s="51">
        <f t="shared" si="21"/>
        <v>46396</v>
      </c>
      <c r="AC11" s="47">
        <f t="shared" si="9"/>
        <v>46396</v>
      </c>
      <c r="AD11" s="137"/>
      <c r="AE11" s="50">
        <f t="shared" si="22"/>
        <v>46427</v>
      </c>
      <c r="AF11" s="48">
        <f t="shared" si="10"/>
        <v>46427</v>
      </c>
      <c r="AG11" s="269" t="s">
        <v>287</v>
      </c>
      <c r="AH11" s="50">
        <f t="shared" si="23"/>
        <v>46455</v>
      </c>
      <c r="AI11" s="48">
        <f t="shared" si="11"/>
        <v>46455</v>
      </c>
      <c r="AJ11" s="129" t="s">
        <v>263</v>
      </c>
      <c r="AL11" t="s">
        <v>496</v>
      </c>
    </row>
    <row r="12" spans="1:38" ht="33" customHeight="1">
      <c r="A12" s="52">
        <f t="shared" si="12"/>
        <v>46122</v>
      </c>
      <c r="B12" s="48">
        <f t="shared" si="0"/>
        <v>46122</v>
      </c>
      <c r="C12" s="92" t="s">
        <v>648</v>
      </c>
      <c r="D12" s="51">
        <f t="shared" si="13"/>
        <v>46152</v>
      </c>
      <c r="E12" s="47">
        <f t="shared" si="1"/>
        <v>46152</v>
      </c>
      <c r="F12" s="26"/>
      <c r="G12" s="50">
        <f t="shared" si="14"/>
        <v>46183</v>
      </c>
      <c r="H12" s="48">
        <f t="shared" si="2"/>
        <v>46183</v>
      </c>
      <c r="I12" s="24"/>
      <c r="J12" s="50">
        <f t="shared" si="15"/>
        <v>46213</v>
      </c>
      <c r="K12" s="48">
        <f t="shared" si="3"/>
        <v>46213</v>
      </c>
      <c r="L12" s="244" t="s">
        <v>263</v>
      </c>
      <c r="M12" s="159">
        <f t="shared" si="16"/>
        <v>46244</v>
      </c>
      <c r="N12" s="160">
        <f t="shared" si="4"/>
        <v>46244</v>
      </c>
      <c r="O12" s="163" t="s">
        <v>468</v>
      </c>
      <c r="P12" s="50">
        <f t="shared" si="17"/>
        <v>46275</v>
      </c>
      <c r="Q12" s="48">
        <f t="shared" si="5"/>
        <v>46275</v>
      </c>
      <c r="R12" s="30"/>
      <c r="S12" s="265">
        <f t="shared" si="18"/>
        <v>46305</v>
      </c>
      <c r="T12" s="47">
        <f t="shared" si="6"/>
        <v>46305</v>
      </c>
      <c r="U12" s="143"/>
      <c r="V12" s="50">
        <f t="shared" si="19"/>
        <v>46336</v>
      </c>
      <c r="W12" s="48">
        <f t="shared" si="7"/>
        <v>46336</v>
      </c>
      <c r="X12" s="132" t="s">
        <v>669</v>
      </c>
      <c r="Y12" s="50">
        <f t="shared" si="20"/>
        <v>46366</v>
      </c>
      <c r="Z12" s="48">
        <f t="shared" si="8"/>
        <v>46366</v>
      </c>
      <c r="AA12" s="95" t="s">
        <v>263</v>
      </c>
      <c r="AB12" s="51">
        <f t="shared" si="21"/>
        <v>46397</v>
      </c>
      <c r="AC12" s="47">
        <f t="shared" si="9"/>
        <v>46397</v>
      </c>
      <c r="AD12" s="26"/>
      <c r="AE12" s="50">
        <f t="shared" si="22"/>
        <v>46428</v>
      </c>
      <c r="AF12" s="48">
        <f t="shared" si="10"/>
        <v>46428</v>
      </c>
      <c r="AG12" s="95" t="s">
        <v>287</v>
      </c>
      <c r="AH12" s="50">
        <f t="shared" si="23"/>
        <v>46456</v>
      </c>
      <c r="AI12" s="48">
        <f t="shared" si="11"/>
        <v>46456</v>
      </c>
      <c r="AJ12" s="234" t="s">
        <v>681</v>
      </c>
      <c r="AL12" t="s">
        <v>476</v>
      </c>
    </row>
    <row r="13" spans="1:38" ht="33" customHeight="1">
      <c r="A13" s="46">
        <f t="shared" si="12"/>
        <v>46123</v>
      </c>
      <c r="B13" s="47">
        <f t="shared" si="0"/>
        <v>46123</v>
      </c>
      <c r="C13" s="282"/>
      <c r="D13" s="50">
        <f t="shared" si="13"/>
        <v>46153</v>
      </c>
      <c r="E13" s="48">
        <f t="shared" si="1"/>
        <v>46153</v>
      </c>
      <c r="F13" s="95" t="s">
        <v>351</v>
      </c>
      <c r="G13" s="50">
        <f t="shared" si="14"/>
        <v>46184</v>
      </c>
      <c r="H13" s="48">
        <f t="shared" si="2"/>
        <v>46184</v>
      </c>
      <c r="I13" s="95" t="s">
        <v>604</v>
      </c>
      <c r="J13" s="51">
        <f t="shared" si="15"/>
        <v>46214</v>
      </c>
      <c r="K13" s="47">
        <f t="shared" si="3"/>
        <v>46214</v>
      </c>
      <c r="L13" s="33"/>
      <c r="M13" s="159">
        <f t="shared" si="16"/>
        <v>46245</v>
      </c>
      <c r="N13" s="160">
        <f t="shared" si="4"/>
        <v>46245</v>
      </c>
      <c r="O13" s="226" t="s">
        <v>280</v>
      </c>
      <c r="P13" s="50">
        <f t="shared" si="17"/>
        <v>46276</v>
      </c>
      <c r="Q13" s="48">
        <f t="shared" si="5"/>
        <v>46276</v>
      </c>
      <c r="R13" s="99" t="s">
        <v>549</v>
      </c>
      <c r="S13" s="265">
        <f t="shared" si="18"/>
        <v>46306</v>
      </c>
      <c r="T13" s="47">
        <f t="shared" si="6"/>
        <v>46306</v>
      </c>
      <c r="U13" s="143" t="s">
        <v>490</v>
      </c>
      <c r="V13" s="50">
        <f t="shared" si="19"/>
        <v>46337</v>
      </c>
      <c r="W13" s="48">
        <f t="shared" si="7"/>
        <v>46337</v>
      </c>
      <c r="X13" s="132" t="s">
        <v>695</v>
      </c>
      <c r="Y13" s="50">
        <f t="shared" si="20"/>
        <v>46367</v>
      </c>
      <c r="Z13" s="48">
        <f t="shared" si="8"/>
        <v>46367</v>
      </c>
      <c r="AA13" s="95" t="s">
        <v>263</v>
      </c>
      <c r="AB13" s="51">
        <f t="shared" si="21"/>
        <v>46398</v>
      </c>
      <c r="AC13" s="47">
        <f t="shared" si="9"/>
        <v>46398</v>
      </c>
      <c r="AD13" s="43" t="s">
        <v>286</v>
      </c>
      <c r="AE13" s="51">
        <f t="shared" si="22"/>
        <v>46429</v>
      </c>
      <c r="AF13" s="47">
        <f t="shared" si="10"/>
        <v>46429</v>
      </c>
      <c r="AG13" s="43" t="s">
        <v>282</v>
      </c>
      <c r="AH13" s="50">
        <f t="shared" si="23"/>
        <v>46457</v>
      </c>
      <c r="AI13" s="48">
        <f t="shared" si="11"/>
        <v>46457</v>
      </c>
      <c r="AJ13" s="129" t="s">
        <v>509</v>
      </c>
      <c r="AL13" t="s">
        <v>500</v>
      </c>
    </row>
    <row r="14" spans="1:38" ht="33" customHeight="1">
      <c r="A14" s="46">
        <f t="shared" si="12"/>
        <v>46124</v>
      </c>
      <c r="B14" s="47">
        <f t="shared" si="0"/>
        <v>46124</v>
      </c>
      <c r="C14" s="26"/>
      <c r="D14" s="50">
        <f t="shared" si="13"/>
        <v>46154</v>
      </c>
      <c r="E14" s="48">
        <f t="shared" si="1"/>
        <v>46154</v>
      </c>
      <c r="F14" s="269" t="s">
        <v>578</v>
      </c>
      <c r="G14" s="50">
        <f t="shared" si="14"/>
        <v>46185</v>
      </c>
      <c r="H14" s="48">
        <f t="shared" si="2"/>
        <v>46185</v>
      </c>
      <c r="I14" s="95" t="s">
        <v>605</v>
      </c>
      <c r="J14" s="51">
        <f t="shared" si="15"/>
        <v>46215</v>
      </c>
      <c r="K14" s="47">
        <f t="shared" si="3"/>
        <v>46215</v>
      </c>
      <c r="L14" s="26"/>
      <c r="M14" s="159">
        <f t="shared" si="16"/>
        <v>46246</v>
      </c>
      <c r="N14" s="160">
        <f t="shared" si="4"/>
        <v>46246</v>
      </c>
      <c r="O14" s="185" t="s">
        <v>285</v>
      </c>
      <c r="P14" s="51">
        <f t="shared" si="17"/>
        <v>46277</v>
      </c>
      <c r="Q14" s="47">
        <f t="shared" si="5"/>
        <v>46277</v>
      </c>
      <c r="R14" s="64"/>
      <c r="S14" s="265">
        <f t="shared" si="18"/>
        <v>46307</v>
      </c>
      <c r="T14" s="47">
        <f t="shared" si="6"/>
        <v>46307</v>
      </c>
      <c r="U14" s="240" t="s">
        <v>291</v>
      </c>
      <c r="V14" s="50">
        <f t="shared" si="19"/>
        <v>46338</v>
      </c>
      <c r="W14" s="48">
        <f t="shared" si="7"/>
        <v>46338</v>
      </c>
      <c r="X14" s="132" t="s">
        <v>694</v>
      </c>
      <c r="Y14" s="51">
        <f t="shared" si="20"/>
        <v>46368</v>
      </c>
      <c r="Z14" s="47">
        <f t="shared" si="8"/>
        <v>46368</v>
      </c>
      <c r="AA14" s="184" t="s">
        <v>673</v>
      </c>
      <c r="AB14" s="50">
        <f t="shared" si="21"/>
        <v>46399</v>
      </c>
      <c r="AC14" s="48">
        <f t="shared" si="9"/>
        <v>46399</v>
      </c>
      <c r="AD14" s="95" t="s">
        <v>533</v>
      </c>
      <c r="AE14" s="50">
        <f t="shared" si="22"/>
        <v>46430</v>
      </c>
      <c r="AF14" s="48">
        <f t="shared" si="10"/>
        <v>46430</v>
      </c>
      <c r="AG14" s="148" t="s">
        <v>636</v>
      </c>
      <c r="AH14" s="50">
        <f t="shared" si="23"/>
        <v>46458</v>
      </c>
      <c r="AI14" s="48">
        <f t="shared" si="11"/>
        <v>46458</v>
      </c>
      <c r="AJ14" s="129" t="s">
        <v>682</v>
      </c>
      <c r="AL14" t="s">
        <v>464</v>
      </c>
    </row>
    <row r="15" spans="1:38" ht="33" customHeight="1">
      <c r="A15" s="52">
        <f t="shared" si="12"/>
        <v>46125</v>
      </c>
      <c r="B15" s="48">
        <f t="shared" si="0"/>
        <v>46125</v>
      </c>
      <c r="C15" s="271" t="s">
        <v>577</v>
      </c>
      <c r="D15" s="50">
        <f t="shared" si="13"/>
        <v>46155</v>
      </c>
      <c r="E15" s="48">
        <f t="shared" si="1"/>
        <v>46155</v>
      </c>
      <c r="F15" s="186" t="s">
        <v>656</v>
      </c>
      <c r="G15" s="51">
        <f t="shared" si="14"/>
        <v>46186</v>
      </c>
      <c r="H15" s="47">
        <f t="shared" si="2"/>
        <v>46186</v>
      </c>
      <c r="I15" s="223"/>
      <c r="J15" s="50">
        <f t="shared" si="15"/>
        <v>46216</v>
      </c>
      <c r="K15" s="48">
        <f t="shared" si="3"/>
        <v>46216</v>
      </c>
      <c r="L15" s="24"/>
      <c r="M15" s="159">
        <f t="shared" si="16"/>
        <v>46247</v>
      </c>
      <c r="N15" s="160">
        <f t="shared" si="4"/>
        <v>46247</v>
      </c>
      <c r="O15" s="163" t="s">
        <v>285</v>
      </c>
      <c r="P15" s="51">
        <f t="shared" si="17"/>
        <v>46278</v>
      </c>
      <c r="Q15" s="47">
        <f t="shared" si="5"/>
        <v>46278</v>
      </c>
      <c r="R15" s="32"/>
      <c r="S15" s="264">
        <f t="shared" si="18"/>
        <v>46308</v>
      </c>
      <c r="T15" s="48">
        <f t="shared" si="6"/>
        <v>46308</v>
      </c>
      <c r="U15" s="241"/>
      <c r="V15" s="50">
        <f t="shared" si="19"/>
        <v>46339</v>
      </c>
      <c r="W15" s="48">
        <f t="shared" si="7"/>
        <v>46339</v>
      </c>
      <c r="X15" s="132" t="s">
        <v>694</v>
      </c>
      <c r="Y15" s="51">
        <f t="shared" si="20"/>
        <v>46369</v>
      </c>
      <c r="Z15" s="47">
        <f t="shared" si="8"/>
        <v>46369</v>
      </c>
      <c r="AA15" s="33"/>
      <c r="AB15" s="50">
        <f t="shared" si="21"/>
        <v>46400</v>
      </c>
      <c r="AC15" s="48">
        <f t="shared" si="9"/>
        <v>46400</v>
      </c>
      <c r="AD15" s="95" t="s">
        <v>497</v>
      </c>
      <c r="AE15" s="51">
        <f t="shared" si="22"/>
        <v>46431</v>
      </c>
      <c r="AF15" s="47">
        <f t="shared" si="10"/>
        <v>46431</v>
      </c>
      <c r="AG15" s="217"/>
      <c r="AH15" s="51">
        <f t="shared" si="23"/>
        <v>46459</v>
      </c>
      <c r="AI15" s="47">
        <f t="shared" si="11"/>
        <v>46459</v>
      </c>
      <c r="AJ15" s="248"/>
      <c r="AK15" s="17"/>
      <c r="AL15" t="s">
        <v>436</v>
      </c>
    </row>
    <row r="16" spans="1:38" ht="33" customHeight="1">
      <c r="A16" s="52">
        <f t="shared" si="12"/>
        <v>46126</v>
      </c>
      <c r="B16" s="48">
        <f t="shared" si="0"/>
        <v>46126</v>
      </c>
      <c r="C16" s="95" t="s">
        <v>653</v>
      </c>
      <c r="D16" s="50">
        <f t="shared" si="13"/>
        <v>46156</v>
      </c>
      <c r="E16" s="48">
        <f t="shared" si="1"/>
        <v>46156</v>
      </c>
      <c r="F16" s="186" t="s">
        <v>513</v>
      </c>
      <c r="G16" s="51">
        <f t="shared" si="14"/>
        <v>46187</v>
      </c>
      <c r="H16" s="47">
        <f t="shared" si="2"/>
        <v>46187</v>
      </c>
      <c r="I16" s="33"/>
      <c r="J16" s="50">
        <f t="shared" si="15"/>
        <v>46217</v>
      </c>
      <c r="K16" s="48">
        <f t="shared" si="3"/>
        <v>46217</v>
      </c>
      <c r="L16" s="94" t="s">
        <v>690</v>
      </c>
      <c r="M16" s="159">
        <f t="shared" si="16"/>
        <v>46248</v>
      </c>
      <c r="N16" s="160">
        <f t="shared" si="4"/>
        <v>46248</v>
      </c>
      <c r="O16" s="163" t="s">
        <v>285</v>
      </c>
      <c r="P16" s="50">
        <f t="shared" si="17"/>
        <v>46279</v>
      </c>
      <c r="Q16" s="48">
        <f t="shared" si="5"/>
        <v>46279</v>
      </c>
      <c r="R16" s="30"/>
      <c r="S16" s="264">
        <f t="shared" si="18"/>
        <v>46309</v>
      </c>
      <c r="T16" s="48">
        <f t="shared" si="6"/>
        <v>46309</v>
      </c>
      <c r="U16" s="242" t="s">
        <v>493</v>
      </c>
      <c r="V16" s="51">
        <f t="shared" si="19"/>
        <v>46340</v>
      </c>
      <c r="W16" s="47">
        <f t="shared" si="7"/>
        <v>46340</v>
      </c>
      <c r="X16" s="43" t="s">
        <v>299</v>
      </c>
      <c r="Y16" s="50">
        <f t="shared" si="20"/>
        <v>46370</v>
      </c>
      <c r="Z16" s="48">
        <f t="shared" si="8"/>
        <v>46370</v>
      </c>
      <c r="AA16" s="92"/>
      <c r="AB16" s="50">
        <f t="shared" si="21"/>
        <v>46401</v>
      </c>
      <c r="AC16" s="48">
        <f t="shared" si="9"/>
        <v>46401</v>
      </c>
      <c r="AD16" s="95" t="s">
        <v>497</v>
      </c>
      <c r="AE16" s="51">
        <f t="shared" si="22"/>
        <v>46432</v>
      </c>
      <c r="AF16" s="47">
        <f t="shared" si="10"/>
        <v>46432</v>
      </c>
      <c r="AG16" s="26"/>
      <c r="AH16" s="51">
        <f t="shared" si="23"/>
        <v>46460</v>
      </c>
      <c r="AI16" s="47">
        <f t="shared" si="11"/>
        <v>46460</v>
      </c>
      <c r="AJ16" s="248" t="s">
        <v>499</v>
      </c>
    </row>
    <row r="17" spans="1:36" ht="33" customHeight="1">
      <c r="A17" s="52">
        <f t="shared" si="12"/>
        <v>46127</v>
      </c>
      <c r="B17" s="48">
        <f t="shared" si="0"/>
        <v>46127</v>
      </c>
      <c r="C17" s="94" t="s">
        <v>649</v>
      </c>
      <c r="D17" s="50">
        <f t="shared" si="13"/>
        <v>46157</v>
      </c>
      <c r="E17" s="48">
        <f t="shared" si="1"/>
        <v>46157</v>
      </c>
      <c r="F17" s="186" t="s">
        <v>514</v>
      </c>
      <c r="G17" s="50">
        <f t="shared" si="14"/>
        <v>46188</v>
      </c>
      <c r="H17" s="48">
        <f t="shared" si="2"/>
        <v>46188</v>
      </c>
      <c r="I17" s="95" t="s">
        <v>526</v>
      </c>
      <c r="J17" s="50">
        <f t="shared" si="15"/>
        <v>46218</v>
      </c>
      <c r="K17" s="48">
        <f t="shared" si="3"/>
        <v>46218</v>
      </c>
      <c r="L17" s="95" t="s">
        <v>691</v>
      </c>
      <c r="M17" s="51">
        <f t="shared" si="16"/>
        <v>46249</v>
      </c>
      <c r="N17" s="47">
        <f t="shared" si="4"/>
        <v>46249</v>
      </c>
      <c r="O17" s="26"/>
      <c r="P17" s="229">
        <f t="shared" si="17"/>
        <v>46280</v>
      </c>
      <c r="Q17" s="230">
        <f t="shared" si="5"/>
        <v>46280</v>
      </c>
      <c r="R17" s="283" t="s">
        <v>520</v>
      </c>
      <c r="S17" s="264">
        <f t="shared" si="18"/>
        <v>46310</v>
      </c>
      <c r="T17" s="48">
        <f t="shared" si="6"/>
        <v>46310</v>
      </c>
      <c r="U17" s="242" t="s">
        <v>310</v>
      </c>
      <c r="V17" s="51">
        <f t="shared" si="19"/>
        <v>46341</v>
      </c>
      <c r="W17" s="47">
        <f t="shared" si="7"/>
        <v>46341</v>
      </c>
      <c r="X17" s="33"/>
      <c r="Y17" s="50">
        <f t="shared" si="20"/>
        <v>46371</v>
      </c>
      <c r="Z17" s="48">
        <f t="shared" si="8"/>
        <v>46371</v>
      </c>
      <c r="AA17" s="92"/>
      <c r="AB17" s="50">
        <f t="shared" si="21"/>
        <v>46402</v>
      </c>
      <c r="AC17" s="48">
        <f t="shared" si="9"/>
        <v>46402</v>
      </c>
      <c r="AD17" s="95" t="s">
        <v>497</v>
      </c>
      <c r="AE17" s="50">
        <f t="shared" si="22"/>
        <v>46433</v>
      </c>
      <c r="AF17" s="48">
        <f t="shared" si="10"/>
        <v>46433</v>
      </c>
      <c r="AG17" s="95" t="s">
        <v>470</v>
      </c>
      <c r="AH17" s="50">
        <f t="shared" si="23"/>
        <v>46461</v>
      </c>
      <c r="AI17" s="48">
        <f t="shared" si="11"/>
        <v>46461</v>
      </c>
      <c r="AJ17" s="99" t="s">
        <v>472</v>
      </c>
    </row>
    <row r="18" spans="1:36" ht="33" customHeight="1">
      <c r="A18" s="52">
        <f t="shared" si="12"/>
        <v>46128</v>
      </c>
      <c r="B18" s="48">
        <f t="shared" si="0"/>
        <v>46128</v>
      </c>
      <c r="C18" s="94" t="s">
        <v>652</v>
      </c>
      <c r="D18" s="51">
        <f t="shared" si="13"/>
        <v>46158</v>
      </c>
      <c r="E18" s="47">
        <f t="shared" si="1"/>
        <v>46158</v>
      </c>
      <c r="F18" s="26"/>
      <c r="G18" s="50">
        <f t="shared" si="14"/>
        <v>46189</v>
      </c>
      <c r="H18" s="48">
        <f t="shared" si="2"/>
        <v>46189</v>
      </c>
      <c r="I18" s="94" t="s">
        <v>688</v>
      </c>
      <c r="J18" s="50">
        <f t="shared" si="15"/>
        <v>46219</v>
      </c>
      <c r="K18" s="48">
        <f t="shared" si="3"/>
        <v>46219</v>
      </c>
      <c r="L18" s="95" t="s">
        <v>525</v>
      </c>
      <c r="M18" s="51">
        <f t="shared" si="16"/>
        <v>46250</v>
      </c>
      <c r="N18" s="47">
        <f t="shared" si="4"/>
        <v>46250</v>
      </c>
      <c r="O18" s="26"/>
      <c r="P18" s="50">
        <f t="shared" si="17"/>
        <v>46281</v>
      </c>
      <c r="Q18" s="48">
        <f t="shared" si="5"/>
        <v>46281</v>
      </c>
      <c r="R18" s="283" t="s">
        <v>520</v>
      </c>
      <c r="S18" s="264">
        <f t="shared" si="18"/>
        <v>46311</v>
      </c>
      <c r="T18" s="48">
        <f t="shared" si="6"/>
        <v>46311</v>
      </c>
      <c r="U18" s="95" t="s">
        <v>486</v>
      </c>
      <c r="V18" s="50">
        <f t="shared" si="19"/>
        <v>46342</v>
      </c>
      <c r="W18" s="48">
        <f t="shared" si="7"/>
        <v>46342</v>
      </c>
      <c r="X18" s="132" t="s">
        <v>694</v>
      </c>
      <c r="Y18" s="50">
        <f t="shared" si="20"/>
        <v>46372</v>
      </c>
      <c r="Z18" s="48">
        <f t="shared" si="8"/>
        <v>46372</v>
      </c>
      <c r="AA18" s="93" t="s">
        <v>696</v>
      </c>
      <c r="AB18" s="51">
        <f t="shared" si="21"/>
        <v>46403</v>
      </c>
      <c r="AC18" s="47">
        <f t="shared" si="9"/>
        <v>46403</v>
      </c>
      <c r="AD18" s="184"/>
      <c r="AE18" s="50">
        <f t="shared" si="22"/>
        <v>46434</v>
      </c>
      <c r="AF18" s="48">
        <f t="shared" si="10"/>
        <v>46434</v>
      </c>
      <c r="AG18" s="95" t="s">
        <v>470</v>
      </c>
      <c r="AH18" s="50">
        <f t="shared" si="23"/>
        <v>46462</v>
      </c>
      <c r="AI18" s="48">
        <f t="shared" si="11"/>
        <v>46462</v>
      </c>
      <c r="AJ18" s="129"/>
    </row>
    <row r="19" spans="1:36" ht="33" customHeight="1">
      <c r="A19" s="52">
        <f t="shared" si="12"/>
        <v>46129</v>
      </c>
      <c r="B19" s="48">
        <f t="shared" si="0"/>
        <v>46129</v>
      </c>
      <c r="C19" s="95" t="s">
        <v>474</v>
      </c>
      <c r="D19" s="51">
        <f t="shared" si="13"/>
        <v>46159</v>
      </c>
      <c r="E19" s="47">
        <f t="shared" si="1"/>
        <v>46159</v>
      </c>
      <c r="F19" s="284"/>
      <c r="G19" s="50">
        <f t="shared" si="14"/>
        <v>46190</v>
      </c>
      <c r="H19" s="48">
        <f t="shared" si="2"/>
        <v>46190</v>
      </c>
      <c r="I19" s="95" t="s">
        <v>689</v>
      </c>
      <c r="J19" s="50">
        <f t="shared" si="15"/>
        <v>46220</v>
      </c>
      <c r="K19" s="48">
        <f t="shared" si="3"/>
        <v>46220</v>
      </c>
      <c r="L19" s="94" t="s">
        <v>692</v>
      </c>
      <c r="M19" s="159">
        <f t="shared" si="16"/>
        <v>46251</v>
      </c>
      <c r="N19" s="160">
        <f t="shared" si="4"/>
        <v>46251</v>
      </c>
      <c r="O19" s="163" t="s">
        <v>285</v>
      </c>
      <c r="P19" s="50">
        <f t="shared" si="17"/>
        <v>46282</v>
      </c>
      <c r="Q19" s="48">
        <f t="shared" si="5"/>
        <v>46282</v>
      </c>
      <c r="R19" s="283" t="s">
        <v>520</v>
      </c>
      <c r="S19" s="265">
        <f t="shared" si="18"/>
        <v>46312</v>
      </c>
      <c r="T19" s="47">
        <f t="shared" si="6"/>
        <v>46312</v>
      </c>
      <c r="U19" s="204"/>
      <c r="V19" s="50">
        <f t="shared" si="19"/>
        <v>46343</v>
      </c>
      <c r="W19" s="48">
        <f t="shared" si="7"/>
        <v>46343</v>
      </c>
      <c r="X19" s="132" t="s">
        <v>694</v>
      </c>
      <c r="Y19" s="50">
        <f t="shared" si="20"/>
        <v>46373</v>
      </c>
      <c r="Z19" s="48">
        <f t="shared" si="8"/>
        <v>46373</v>
      </c>
      <c r="AA19" s="93"/>
      <c r="AB19" s="51">
        <f t="shared" si="21"/>
        <v>46404</v>
      </c>
      <c r="AC19" s="47">
        <f t="shared" si="9"/>
        <v>46404</v>
      </c>
      <c r="AD19" s="26"/>
      <c r="AE19" s="50">
        <f t="shared" si="22"/>
        <v>46435</v>
      </c>
      <c r="AF19" s="48">
        <f t="shared" si="10"/>
        <v>46435</v>
      </c>
      <c r="AG19" s="93" t="s">
        <v>582</v>
      </c>
      <c r="AH19" s="50">
        <f t="shared" si="23"/>
        <v>46463</v>
      </c>
      <c r="AI19" s="48">
        <f t="shared" si="11"/>
        <v>46463</v>
      </c>
      <c r="AJ19" s="129" t="s">
        <v>351</v>
      </c>
    </row>
    <row r="20" spans="1:36" ht="33" customHeight="1">
      <c r="A20" s="46">
        <f t="shared" si="12"/>
        <v>46130</v>
      </c>
      <c r="B20" s="47">
        <f t="shared" si="0"/>
        <v>46130</v>
      </c>
      <c r="C20" s="26"/>
      <c r="D20" s="50">
        <f t="shared" si="13"/>
        <v>46160</v>
      </c>
      <c r="E20" s="48">
        <f t="shared" si="1"/>
        <v>46160</v>
      </c>
      <c r="F20" s="95" t="s">
        <v>537</v>
      </c>
      <c r="G20" s="50">
        <f t="shared" si="14"/>
        <v>46191</v>
      </c>
      <c r="H20" s="48">
        <f t="shared" si="2"/>
        <v>46191</v>
      </c>
      <c r="I20" s="94"/>
      <c r="J20" s="51">
        <f t="shared" si="15"/>
        <v>46221</v>
      </c>
      <c r="K20" s="47">
        <f t="shared" si="3"/>
        <v>46221</v>
      </c>
      <c r="L20" s="184"/>
      <c r="M20" s="159">
        <f t="shared" si="16"/>
        <v>46252</v>
      </c>
      <c r="N20" s="160">
        <f t="shared" si="4"/>
        <v>46252</v>
      </c>
      <c r="O20" s="163"/>
      <c r="P20" s="50">
        <f t="shared" si="17"/>
        <v>46283</v>
      </c>
      <c r="Q20" s="48">
        <f t="shared" si="5"/>
        <v>46283</v>
      </c>
      <c r="R20" s="285"/>
      <c r="S20" s="265">
        <f t="shared" si="18"/>
        <v>46313</v>
      </c>
      <c r="T20" s="47">
        <f t="shared" si="6"/>
        <v>46313</v>
      </c>
      <c r="U20" s="26"/>
      <c r="V20" s="50">
        <f t="shared" si="19"/>
        <v>46344</v>
      </c>
      <c r="W20" s="48">
        <f t="shared" si="7"/>
        <v>46344</v>
      </c>
      <c r="X20" s="132"/>
      <c r="Y20" s="50">
        <f t="shared" si="20"/>
        <v>46374</v>
      </c>
      <c r="Z20" s="48">
        <f t="shared" si="8"/>
        <v>46374</v>
      </c>
      <c r="AA20" s="148"/>
      <c r="AB20" s="50">
        <f t="shared" si="21"/>
        <v>46405</v>
      </c>
      <c r="AC20" s="48">
        <f t="shared" si="9"/>
        <v>46405</v>
      </c>
      <c r="AD20" s="148" t="s">
        <v>674</v>
      </c>
      <c r="AE20" s="50">
        <f t="shared" si="22"/>
        <v>46436</v>
      </c>
      <c r="AF20" s="48">
        <f t="shared" si="10"/>
        <v>46436</v>
      </c>
      <c r="AG20" s="93" t="s">
        <v>677</v>
      </c>
      <c r="AH20" s="50">
        <f t="shared" si="23"/>
        <v>46464</v>
      </c>
      <c r="AI20" s="48">
        <f t="shared" si="11"/>
        <v>46464</v>
      </c>
      <c r="AJ20" s="129"/>
    </row>
    <row r="21" spans="1:36" ht="33" customHeight="1">
      <c r="A21" s="46">
        <f t="shared" si="12"/>
        <v>46131</v>
      </c>
      <c r="B21" s="47">
        <f t="shared" si="0"/>
        <v>46131</v>
      </c>
      <c r="C21" s="26"/>
      <c r="D21" s="50">
        <f t="shared" si="13"/>
        <v>46161</v>
      </c>
      <c r="E21" s="48">
        <f t="shared" si="1"/>
        <v>46161</v>
      </c>
      <c r="F21" s="269" t="s">
        <v>517</v>
      </c>
      <c r="G21" s="50">
        <f t="shared" si="14"/>
        <v>46192</v>
      </c>
      <c r="H21" s="48">
        <f t="shared" si="2"/>
        <v>46192</v>
      </c>
      <c r="I21" s="93" t="s">
        <v>563</v>
      </c>
      <c r="J21" s="51">
        <f t="shared" si="15"/>
        <v>46222</v>
      </c>
      <c r="K21" s="47">
        <f t="shared" si="3"/>
        <v>46222</v>
      </c>
      <c r="L21" s="26" t="s">
        <v>489</v>
      </c>
      <c r="M21" s="159">
        <f t="shared" si="16"/>
        <v>46253</v>
      </c>
      <c r="N21" s="160">
        <f t="shared" si="4"/>
        <v>46253</v>
      </c>
      <c r="O21" s="163"/>
      <c r="P21" s="51">
        <f t="shared" si="17"/>
        <v>46284</v>
      </c>
      <c r="Q21" s="47">
        <f t="shared" si="5"/>
        <v>46284</v>
      </c>
      <c r="R21" s="32"/>
      <c r="S21" s="264">
        <f t="shared" si="18"/>
        <v>46314</v>
      </c>
      <c r="T21" s="48">
        <f t="shared" si="6"/>
        <v>46314</v>
      </c>
      <c r="U21" s="270"/>
      <c r="V21" s="50">
        <f t="shared" si="19"/>
        <v>46345</v>
      </c>
      <c r="W21" s="48">
        <f t="shared" si="7"/>
        <v>46345</v>
      </c>
      <c r="X21" s="132" t="s">
        <v>545</v>
      </c>
      <c r="Y21" s="51">
        <f t="shared" si="20"/>
        <v>46375</v>
      </c>
      <c r="Z21" s="47">
        <f t="shared" si="8"/>
        <v>46375</v>
      </c>
      <c r="AA21" s="143"/>
      <c r="AB21" s="50">
        <f t="shared" si="21"/>
        <v>46406</v>
      </c>
      <c r="AC21" s="48">
        <f t="shared" si="9"/>
        <v>46406</v>
      </c>
      <c r="AD21" s="95" t="s">
        <v>351</v>
      </c>
      <c r="AE21" s="50">
        <f t="shared" si="22"/>
        <v>46437</v>
      </c>
      <c r="AF21" s="48">
        <f>AE21</f>
        <v>46437</v>
      </c>
      <c r="AG21" s="271" t="s">
        <v>534</v>
      </c>
      <c r="AH21" s="50">
        <f t="shared" si="23"/>
        <v>46465</v>
      </c>
      <c r="AI21" s="48">
        <f t="shared" si="11"/>
        <v>46465</v>
      </c>
      <c r="AJ21" s="129"/>
    </row>
    <row r="22" spans="1:36" ht="33" customHeight="1">
      <c r="A22" s="52">
        <f t="shared" si="12"/>
        <v>46132</v>
      </c>
      <c r="B22" s="48">
        <f t="shared" si="0"/>
        <v>46132</v>
      </c>
      <c r="C22" s="92" t="s">
        <v>539</v>
      </c>
      <c r="D22" s="50">
        <f t="shared" si="13"/>
        <v>46162</v>
      </c>
      <c r="E22" s="48">
        <f t="shared" si="1"/>
        <v>46162</v>
      </c>
      <c r="F22" s="95" t="s">
        <v>367</v>
      </c>
      <c r="G22" s="51">
        <f t="shared" si="14"/>
        <v>46193</v>
      </c>
      <c r="H22" s="47">
        <f t="shared" si="2"/>
        <v>46193</v>
      </c>
      <c r="I22" s="224" t="s">
        <v>478</v>
      </c>
      <c r="J22" s="51">
        <f t="shared" si="15"/>
        <v>46223</v>
      </c>
      <c r="K22" s="47">
        <f t="shared" si="3"/>
        <v>46223</v>
      </c>
      <c r="L22" s="124" t="s">
        <v>333</v>
      </c>
      <c r="M22" s="159">
        <f t="shared" si="16"/>
        <v>46254</v>
      </c>
      <c r="N22" s="160">
        <f t="shared" si="4"/>
        <v>46254</v>
      </c>
      <c r="O22" s="260" t="s">
        <v>612</v>
      </c>
      <c r="P22" s="51">
        <f t="shared" si="17"/>
        <v>46285</v>
      </c>
      <c r="Q22" s="47">
        <f t="shared" si="5"/>
        <v>46285</v>
      </c>
      <c r="R22" s="286"/>
      <c r="S22" s="264">
        <f t="shared" si="18"/>
        <v>46315</v>
      </c>
      <c r="T22" s="48">
        <f t="shared" si="6"/>
        <v>46315</v>
      </c>
      <c r="U22" s="95" t="s">
        <v>666</v>
      </c>
      <c r="V22" s="50">
        <f t="shared" si="19"/>
        <v>46346</v>
      </c>
      <c r="W22" s="48">
        <f t="shared" si="7"/>
        <v>46346</v>
      </c>
      <c r="X22" s="95" t="s">
        <v>544</v>
      </c>
      <c r="Y22" s="51">
        <f t="shared" si="20"/>
        <v>46376</v>
      </c>
      <c r="Z22" s="47">
        <f t="shared" si="8"/>
        <v>46376</v>
      </c>
      <c r="AA22" s="26"/>
      <c r="AB22" s="50">
        <f t="shared" si="21"/>
        <v>46407</v>
      </c>
      <c r="AC22" s="48">
        <f t="shared" si="9"/>
        <v>46407</v>
      </c>
      <c r="AD22" s="95"/>
      <c r="AE22" s="51">
        <f t="shared" si="22"/>
        <v>46438</v>
      </c>
      <c r="AF22" s="47">
        <f t="shared" si="10"/>
        <v>46438</v>
      </c>
      <c r="AG22" s="26"/>
      <c r="AH22" s="51">
        <f t="shared" si="23"/>
        <v>46466</v>
      </c>
      <c r="AI22" s="47">
        <f t="shared" si="11"/>
        <v>46466</v>
      </c>
      <c r="AJ22" s="252"/>
    </row>
    <row r="23" spans="1:36" ht="33" customHeight="1">
      <c r="A23" s="52">
        <f>A22+1</f>
        <v>46133</v>
      </c>
      <c r="B23" s="48">
        <f t="shared" si="0"/>
        <v>46133</v>
      </c>
      <c r="C23" s="92" t="s">
        <v>593</v>
      </c>
      <c r="D23" s="50">
        <f>D22+1</f>
        <v>46163</v>
      </c>
      <c r="E23" s="48">
        <f t="shared" si="1"/>
        <v>46163</v>
      </c>
      <c r="F23" s="186" t="s">
        <v>373</v>
      </c>
      <c r="G23" s="51">
        <f>G22+1</f>
        <v>46194</v>
      </c>
      <c r="H23" s="47">
        <f t="shared" si="2"/>
        <v>46194</v>
      </c>
      <c r="I23" s="258" t="s">
        <v>491</v>
      </c>
      <c r="J23" s="203">
        <f t="shared" si="15"/>
        <v>46224</v>
      </c>
      <c r="K23" s="160">
        <f t="shared" si="3"/>
        <v>46224</v>
      </c>
      <c r="L23" s="188" t="s">
        <v>479</v>
      </c>
      <c r="M23" s="159">
        <f>M22+1</f>
        <v>46255</v>
      </c>
      <c r="N23" s="160">
        <f t="shared" si="4"/>
        <v>46255</v>
      </c>
      <c r="O23" s="26"/>
      <c r="P23" s="51">
        <f>P22+1</f>
        <v>46286</v>
      </c>
      <c r="Q23" s="47">
        <f t="shared" si="5"/>
        <v>46286</v>
      </c>
      <c r="R23" s="287" t="s">
        <v>303</v>
      </c>
      <c r="S23" s="264">
        <f>S22+1</f>
        <v>46316</v>
      </c>
      <c r="T23" s="48">
        <f t="shared" si="6"/>
        <v>46316</v>
      </c>
      <c r="U23" s="92" t="s">
        <v>667</v>
      </c>
      <c r="V23" s="51">
        <f>V22+1</f>
        <v>46347</v>
      </c>
      <c r="W23" s="47">
        <f t="shared" si="7"/>
        <v>46347</v>
      </c>
      <c r="X23" s="143"/>
      <c r="Y23" s="50">
        <f>Y22+1</f>
        <v>46377</v>
      </c>
      <c r="Z23" s="48">
        <f t="shared" si="8"/>
        <v>46377</v>
      </c>
      <c r="AA23" s="24"/>
      <c r="AB23" s="50">
        <f>AB22+1</f>
        <v>46408</v>
      </c>
      <c r="AC23" s="48">
        <f t="shared" si="9"/>
        <v>46408</v>
      </c>
      <c r="AD23" s="95"/>
      <c r="AE23" s="51">
        <f>AE22+1</f>
        <v>46439</v>
      </c>
      <c r="AF23" s="47">
        <f t="shared" si="10"/>
        <v>46439</v>
      </c>
      <c r="AG23" s="143"/>
      <c r="AH23" s="51">
        <f>AH22+1</f>
        <v>46467</v>
      </c>
      <c r="AI23" s="47">
        <f t="shared" si="11"/>
        <v>46467</v>
      </c>
      <c r="AJ23" s="248"/>
    </row>
    <row r="24" spans="1:36" ht="33" customHeight="1">
      <c r="A24" s="52">
        <f t="shared" si="12"/>
        <v>46134</v>
      </c>
      <c r="B24" s="48">
        <f t="shared" si="0"/>
        <v>46134</v>
      </c>
      <c r="C24" s="93" t="s">
        <v>654</v>
      </c>
      <c r="D24" s="50">
        <f t="shared" si="13"/>
        <v>46164</v>
      </c>
      <c r="E24" s="48">
        <f t="shared" si="1"/>
        <v>46164</v>
      </c>
      <c r="F24" s="95" t="s">
        <v>658</v>
      </c>
      <c r="G24" s="50">
        <f t="shared" si="14"/>
        <v>46195</v>
      </c>
      <c r="H24" s="222">
        <f t="shared" si="2"/>
        <v>46195</v>
      </c>
      <c r="I24" s="253" t="s">
        <v>659</v>
      </c>
      <c r="J24" s="203">
        <f t="shared" si="15"/>
        <v>46225</v>
      </c>
      <c r="K24" s="160">
        <f t="shared" si="3"/>
        <v>46225</v>
      </c>
      <c r="L24" s="254" t="s">
        <v>693</v>
      </c>
      <c r="M24" s="51">
        <f t="shared" si="16"/>
        <v>46256</v>
      </c>
      <c r="N24" s="47">
        <f t="shared" si="4"/>
        <v>46256</v>
      </c>
      <c r="O24" s="288"/>
      <c r="P24" s="51">
        <f t="shared" si="17"/>
        <v>46287</v>
      </c>
      <c r="Q24" s="47">
        <f t="shared" si="5"/>
        <v>46287</v>
      </c>
      <c r="R24" s="84" t="s">
        <v>473</v>
      </c>
      <c r="S24" s="264">
        <f t="shared" si="18"/>
        <v>46317</v>
      </c>
      <c r="T24" s="48">
        <f t="shared" si="6"/>
        <v>46317</v>
      </c>
      <c r="U24" s="94" t="s">
        <v>422</v>
      </c>
      <c r="V24" s="51">
        <f t="shared" si="19"/>
        <v>46348</v>
      </c>
      <c r="W24" s="47">
        <f t="shared" si="7"/>
        <v>46348</v>
      </c>
      <c r="X24" s="26"/>
      <c r="Y24" s="50">
        <f t="shared" si="20"/>
        <v>46378</v>
      </c>
      <c r="Z24" s="48">
        <f t="shared" si="8"/>
        <v>46378</v>
      </c>
      <c r="AA24" s="95" t="s">
        <v>630</v>
      </c>
      <c r="AB24" s="50">
        <f t="shared" si="21"/>
        <v>46409</v>
      </c>
      <c r="AC24" s="48">
        <f t="shared" si="9"/>
        <v>46409</v>
      </c>
      <c r="AD24" s="95" t="s">
        <v>541</v>
      </c>
      <c r="AE24" s="50">
        <f t="shared" si="22"/>
        <v>46440</v>
      </c>
      <c r="AF24" s="48">
        <f t="shared" si="10"/>
        <v>46440</v>
      </c>
      <c r="AG24" s="95" t="s">
        <v>351</v>
      </c>
      <c r="AH24" s="50">
        <f t="shared" si="23"/>
        <v>46468</v>
      </c>
      <c r="AI24" s="48">
        <f t="shared" si="11"/>
        <v>46468</v>
      </c>
      <c r="AJ24" s="129"/>
    </row>
    <row r="25" spans="1:36" ht="33" customHeight="1">
      <c r="A25" s="52">
        <f t="shared" si="12"/>
        <v>46135</v>
      </c>
      <c r="B25" s="48">
        <f t="shared" si="0"/>
        <v>46135</v>
      </c>
      <c r="C25" s="92" t="s">
        <v>594</v>
      </c>
      <c r="D25" s="51">
        <f t="shared" si="13"/>
        <v>46165</v>
      </c>
      <c r="E25" s="47">
        <f t="shared" si="1"/>
        <v>46165</v>
      </c>
      <c r="F25" s="221"/>
      <c r="G25" s="50">
        <f t="shared" si="14"/>
        <v>46196</v>
      </c>
      <c r="H25" s="48">
        <f t="shared" si="2"/>
        <v>46196</v>
      </c>
      <c r="I25" s="95" t="s">
        <v>501</v>
      </c>
      <c r="J25" s="159">
        <f t="shared" si="15"/>
        <v>46226</v>
      </c>
      <c r="K25" s="160">
        <f t="shared" si="3"/>
        <v>46226</v>
      </c>
      <c r="L25" s="289"/>
      <c r="M25" s="51">
        <f t="shared" si="16"/>
        <v>46257</v>
      </c>
      <c r="N25" s="47">
        <f t="shared" si="4"/>
        <v>46257</v>
      </c>
      <c r="O25" s="26"/>
      <c r="P25" s="51">
        <f t="shared" si="17"/>
        <v>46288</v>
      </c>
      <c r="Q25" s="47">
        <f t="shared" si="5"/>
        <v>46288</v>
      </c>
      <c r="R25" s="290" t="s">
        <v>344</v>
      </c>
      <c r="S25" s="264">
        <f t="shared" si="18"/>
        <v>46318</v>
      </c>
      <c r="T25" s="48">
        <f t="shared" si="6"/>
        <v>46318</v>
      </c>
      <c r="U25" s="94" t="s">
        <v>345</v>
      </c>
      <c r="V25" s="51">
        <f t="shared" si="19"/>
        <v>46349</v>
      </c>
      <c r="W25" s="47">
        <f t="shared" si="7"/>
        <v>46349</v>
      </c>
      <c r="X25" s="43" t="s">
        <v>346</v>
      </c>
      <c r="Y25" s="50">
        <f t="shared" si="20"/>
        <v>46379</v>
      </c>
      <c r="Z25" s="48">
        <f t="shared" si="8"/>
        <v>46379</v>
      </c>
      <c r="AA25" s="95" t="s">
        <v>524</v>
      </c>
      <c r="AB25" s="51">
        <f t="shared" si="21"/>
        <v>46410</v>
      </c>
      <c r="AC25" s="47">
        <f t="shared" si="9"/>
        <v>46410</v>
      </c>
      <c r="AD25" s="184"/>
      <c r="AE25" s="51">
        <f t="shared" si="22"/>
        <v>46441</v>
      </c>
      <c r="AF25" s="47">
        <f t="shared" si="10"/>
        <v>46441</v>
      </c>
      <c r="AG25" s="43" t="s">
        <v>348</v>
      </c>
      <c r="AH25" s="50">
        <f t="shared" si="23"/>
        <v>46469</v>
      </c>
      <c r="AI25" s="48">
        <f t="shared" si="11"/>
        <v>46469</v>
      </c>
      <c r="AJ25" s="183" t="s">
        <v>697</v>
      </c>
    </row>
    <row r="26" spans="1:36" ht="33" customHeight="1">
      <c r="A26" s="52">
        <f t="shared" si="12"/>
        <v>46136</v>
      </c>
      <c r="B26" s="48">
        <f t="shared" si="0"/>
        <v>46136</v>
      </c>
      <c r="C26" s="95" t="s">
        <v>650</v>
      </c>
      <c r="D26" s="51">
        <f t="shared" si="13"/>
        <v>46166</v>
      </c>
      <c r="E26" s="47">
        <f t="shared" si="1"/>
        <v>46166</v>
      </c>
      <c r="F26" s="26"/>
      <c r="G26" s="50">
        <f t="shared" si="14"/>
        <v>46197</v>
      </c>
      <c r="H26" s="48">
        <f t="shared" si="2"/>
        <v>46197</v>
      </c>
      <c r="I26" s="95" t="s">
        <v>356</v>
      </c>
      <c r="J26" s="159">
        <f t="shared" si="15"/>
        <v>46227</v>
      </c>
      <c r="K26" s="160">
        <f t="shared" si="3"/>
        <v>46227</v>
      </c>
      <c r="L26" s="162"/>
      <c r="M26" s="159">
        <f t="shared" si="16"/>
        <v>46258</v>
      </c>
      <c r="N26" s="160">
        <f t="shared" si="4"/>
        <v>46258</v>
      </c>
      <c r="O26" s="254" t="s">
        <v>528</v>
      </c>
      <c r="P26" s="50">
        <f t="shared" si="17"/>
        <v>46289</v>
      </c>
      <c r="Q26" s="48">
        <f t="shared" si="5"/>
        <v>46289</v>
      </c>
      <c r="R26" s="30"/>
      <c r="S26" s="265">
        <f t="shared" si="18"/>
        <v>46319</v>
      </c>
      <c r="T26" s="47">
        <f t="shared" si="6"/>
        <v>46319</v>
      </c>
      <c r="U26" s="204"/>
      <c r="V26" s="50">
        <f t="shared" si="19"/>
        <v>46350</v>
      </c>
      <c r="W26" s="48">
        <f t="shared" si="7"/>
        <v>46350</v>
      </c>
      <c r="X26" s="95" t="s">
        <v>670</v>
      </c>
      <c r="Y26" s="50">
        <f t="shared" si="20"/>
        <v>46380</v>
      </c>
      <c r="Z26" s="48">
        <f t="shared" si="8"/>
        <v>46380</v>
      </c>
      <c r="AA26" s="95" t="s">
        <v>531</v>
      </c>
      <c r="AB26" s="51">
        <f t="shared" si="21"/>
        <v>46411</v>
      </c>
      <c r="AC26" s="47">
        <f t="shared" si="9"/>
        <v>46411</v>
      </c>
      <c r="AD26" s="267"/>
      <c r="AE26" s="50">
        <f t="shared" si="22"/>
        <v>46442</v>
      </c>
      <c r="AF26" s="48">
        <f t="shared" si="10"/>
        <v>46442</v>
      </c>
      <c r="AG26" s="242" t="s">
        <v>637</v>
      </c>
      <c r="AH26" s="50">
        <f t="shared" si="23"/>
        <v>46470</v>
      </c>
      <c r="AI26" s="48">
        <f t="shared" si="11"/>
        <v>46470</v>
      </c>
      <c r="AJ26" s="129" t="s">
        <v>683</v>
      </c>
    </row>
    <row r="27" spans="1:36" ht="33" customHeight="1">
      <c r="A27" s="46">
        <f t="shared" si="12"/>
        <v>46137</v>
      </c>
      <c r="B27" s="47">
        <f t="shared" si="0"/>
        <v>46137</v>
      </c>
      <c r="C27" s="291"/>
      <c r="D27" s="50">
        <f t="shared" si="13"/>
        <v>46167</v>
      </c>
      <c r="E27" s="48">
        <f t="shared" si="1"/>
        <v>46167</v>
      </c>
      <c r="F27" s="24"/>
      <c r="G27" s="50">
        <f t="shared" si="14"/>
        <v>46198</v>
      </c>
      <c r="H27" s="48">
        <f t="shared" si="2"/>
        <v>46198</v>
      </c>
      <c r="I27" s="95" t="s">
        <v>660</v>
      </c>
      <c r="J27" s="51">
        <f t="shared" si="15"/>
        <v>46228</v>
      </c>
      <c r="K27" s="47">
        <f t="shared" si="3"/>
        <v>46228</v>
      </c>
      <c r="L27" s="26"/>
      <c r="M27" s="159">
        <f t="shared" si="16"/>
        <v>46259</v>
      </c>
      <c r="N27" s="160">
        <f t="shared" si="4"/>
        <v>46259</v>
      </c>
      <c r="O27" s="212"/>
      <c r="P27" s="50">
        <f t="shared" si="17"/>
        <v>46290</v>
      </c>
      <c r="Q27" s="48">
        <f t="shared" si="5"/>
        <v>46290</v>
      </c>
      <c r="R27" s="30"/>
      <c r="S27" s="265">
        <f t="shared" si="18"/>
        <v>46320</v>
      </c>
      <c r="T27" s="47">
        <f t="shared" si="6"/>
        <v>46320</v>
      </c>
      <c r="U27" s="26"/>
      <c r="V27" s="50">
        <f t="shared" si="19"/>
        <v>46351</v>
      </c>
      <c r="W27" s="48">
        <f t="shared" si="7"/>
        <v>46351</v>
      </c>
      <c r="X27" s="269" t="s">
        <v>356</v>
      </c>
      <c r="Y27" s="76">
        <f t="shared" si="20"/>
        <v>46381</v>
      </c>
      <c r="Z27" s="77">
        <f t="shared" si="8"/>
        <v>46381</v>
      </c>
      <c r="AA27" s="78" t="s">
        <v>170</v>
      </c>
      <c r="AB27" s="50">
        <f t="shared" si="21"/>
        <v>46412</v>
      </c>
      <c r="AC27" s="48">
        <f t="shared" si="9"/>
        <v>46412</v>
      </c>
      <c r="AD27" s="93"/>
      <c r="AE27" s="50">
        <f t="shared" si="22"/>
        <v>46443</v>
      </c>
      <c r="AF27" s="48">
        <f t="shared" si="10"/>
        <v>46443</v>
      </c>
      <c r="AG27" s="93" t="s">
        <v>678</v>
      </c>
      <c r="AH27" s="50">
        <f t="shared" si="23"/>
        <v>46471</v>
      </c>
      <c r="AI27" s="48">
        <f t="shared" si="11"/>
        <v>46471</v>
      </c>
      <c r="AJ27" s="129" t="s">
        <v>525</v>
      </c>
    </row>
    <row r="28" spans="1:36" ht="33" customHeight="1">
      <c r="A28" s="46">
        <f t="shared" si="12"/>
        <v>46138</v>
      </c>
      <c r="B28" s="47">
        <f t="shared" si="0"/>
        <v>46138</v>
      </c>
      <c r="C28" s="26" t="s">
        <v>488</v>
      </c>
      <c r="D28" s="50">
        <f t="shared" si="13"/>
        <v>46168</v>
      </c>
      <c r="E28" s="48">
        <f t="shared" si="1"/>
        <v>46168</v>
      </c>
      <c r="F28" s="95" t="s">
        <v>579</v>
      </c>
      <c r="G28" s="50">
        <f t="shared" si="14"/>
        <v>46199</v>
      </c>
      <c r="H28" s="48">
        <f t="shared" si="2"/>
        <v>46199</v>
      </c>
      <c r="I28" s="95" t="s">
        <v>661</v>
      </c>
      <c r="J28" s="51">
        <f t="shared" si="15"/>
        <v>46229</v>
      </c>
      <c r="K28" s="47">
        <f t="shared" si="3"/>
        <v>46229</v>
      </c>
      <c r="L28" s="26"/>
      <c r="M28" s="159">
        <f t="shared" si="16"/>
        <v>46260</v>
      </c>
      <c r="N28" s="160">
        <f t="shared" si="4"/>
        <v>46260</v>
      </c>
      <c r="O28" s="171"/>
      <c r="P28" s="51">
        <f t="shared" si="17"/>
        <v>46291</v>
      </c>
      <c r="Q28" s="47">
        <f t="shared" si="5"/>
        <v>46291</v>
      </c>
      <c r="R28" s="292"/>
      <c r="S28" s="264">
        <f t="shared" si="18"/>
        <v>46321</v>
      </c>
      <c r="T28" s="48">
        <f t="shared" si="6"/>
        <v>46321</v>
      </c>
      <c r="U28" s="93"/>
      <c r="V28" s="50">
        <f t="shared" si="19"/>
        <v>46352</v>
      </c>
      <c r="W28" s="48">
        <f t="shared" si="7"/>
        <v>46352</v>
      </c>
      <c r="X28" s="95" t="s">
        <v>671</v>
      </c>
      <c r="Y28" s="51">
        <f t="shared" si="20"/>
        <v>46382</v>
      </c>
      <c r="Z28" s="47">
        <f t="shared" si="8"/>
        <v>46382</v>
      </c>
      <c r="AA28" s="26"/>
      <c r="AB28" s="50">
        <f t="shared" si="21"/>
        <v>46413</v>
      </c>
      <c r="AC28" s="48">
        <f t="shared" si="9"/>
        <v>46413</v>
      </c>
      <c r="AD28" s="93" t="s">
        <v>469</v>
      </c>
      <c r="AE28" s="50">
        <f t="shared" si="22"/>
        <v>46444</v>
      </c>
      <c r="AF28" s="48">
        <f t="shared" si="10"/>
        <v>46444</v>
      </c>
      <c r="AG28" s="94" t="s">
        <v>535</v>
      </c>
      <c r="AH28" s="50">
        <f t="shared" si="23"/>
        <v>46472</v>
      </c>
      <c r="AI28" s="48">
        <f t="shared" si="11"/>
        <v>46472</v>
      </c>
      <c r="AJ28" s="129" t="s">
        <v>365</v>
      </c>
    </row>
    <row r="29" spans="1:36" ht="33" customHeight="1">
      <c r="A29" s="52">
        <f t="shared" si="12"/>
        <v>46139</v>
      </c>
      <c r="B29" s="48">
        <f t="shared" si="0"/>
        <v>46139</v>
      </c>
      <c r="C29" s="148" t="s">
        <v>686</v>
      </c>
      <c r="D29" s="50">
        <f t="shared" si="13"/>
        <v>46169</v>
      </c>
      <c r="E29" s="48">
        <f t="shared" si="1"/>
        <v>46169</v>
      </c>
      <c r="F29" s="95" t="s">
        <v>351</v>
      </c>
      <c r="G29" s="51">
        <f t="shared" si="14"/>
        <v>46200</v>
      </c>
      <c r="H29" s="47">
        <f t="shared" si="2"/>
        <v>46200</v>
      </c>
      <c r="I29" s="26"/>
      <c r="J29" s="159">
        <f t="shared" si="15"/>
        <v>46230</v>
      </c>
      <c r="K29" s="160">
        <f t="shared" si="3"/>
        <v>46230</v>
      </c>
      <c r="L29" s="163"/>
      <c r="M29" s="159">
        <f t="shared" si="16"/>
        <v>46261</v>
      </c>
      <c r="N29" s="160">
        <f t="shared" si="4"/>
        <v>46261</v>
      </c>
      <c r="O29" s="163"/>
      <c r="P29" s="51">
        <f t="shared" si="17"/>
        <v>46292</v>
      </c>
      <c r="Q29" s="47">
        <f t="shared" si="5"/>
        <v>46292</v>
      </c>
      <c r="R29" s="32"/>
      <c r="S29" s="264">
        <f t="shared" si="18"/>
        <v>46322</v>
      </c>
      <c r="T29" s="48">
        <f t="shared" si="6"/>
        <v>46322</v>
      </c>
      <c r="U29" s="95" t="s">
        <v>547</v>
      </c>
      <c r="V29" s="50">
        <f t="shared" si="19"/>
        <v>46353</v>
      </c>
      <c r="W29" s="48">
        <f t="shared" si="7"/>
        <v>46353</v>
      </c>
      <c r="X29" s="95" t="s">
        <v>328</v>
      </c>
      <c r="Y29" s="51">
        <f t="shared" si="20"/>
        <v>46383</v>
      </c>
      <c r="Z29" s="47">
        <f t="shared" si="8"/>
        <v>46383</v>
      </c>
      <c r="AA29" s="26"/>
      <c r="AB29" s="50">
        <f t="shared" si="21"/>
        <v>46414</v>
      </c>
      <c r="AC29" s="48">
        <f t="shared" si="9"/>
        <v>46414</v>
      </c>
      <c r="AD29" s="94" t="s">
        <v>351</v>
      </c>
      <c r="AE29" s="51">
        <f t="shared" si="22"/>
        <v>46445</v>
      </c>
      <c r="AF29" s="47">
        <f t="shared" si="10"/>
        <v>46445</v>
      </c>
      <c r="AG29" s="221"/>
      <c r="AH29" s="51">
        <f t="shared" si="23"/>
        <v>46473</v>
      </c>
      <c r="AI29" s="47">
        <f t="shared" si="11"/>
        <v>46473</v>
      </c>
      <c r="AJ29" s="248" t="s">
        <v>184</v>
      </c>
    </row>
    <row r="30" spans="1:36" ht="33" customHeight="1">
      <c r="A30" s="52">
        <f t="shared" si="12"/>
        <v>46140</v>
      </c>
      <c r="B30" s="48">
        <f t="shared" si="0"/>
        <v>46140</v>
      </c>
      <c r="C30" s="95" t="s">
        <v>523</v>
      </c>
      <c r="D30" s="50">
        <f t="shared" si="13"/>
        <v>46170</v>
      </c>
      <c r="E30" s="48">
        <f t="shared" si="1"/>
        <v>46170</v>
      </c>
      <c r="F30" s="24"/>
      <c r="G30" s="51">
        <f t="shared" si="14"/>
        <v>46201</v>
      </c>
      <c r="H30" s="47">
        <f t="shared" si="2"/>
        <v>46201</v>
      </c>
      <c r="I30" s="26"/>
      <c r="J30" s="159">
        <f t="shared" si="15"/>
        <v>46231</v>
      </c>
      <c r="K30" s="160">
        <f t="shared" si="3"/>
        <v>46231</v>
      </c>
      <c r="L30" s="164"/>
      <c r="M30" s="159">
        <f t="shared" si="16"/>
        <v>46262</v>
      </c>
      <c r="N30" s="160">
        <f t="shared" si="4"/>
        <v>46262</v>
      </c>
      <c r="O30" s="163"/>
      <c r="P30" s="50">
        <f t="shared" si="17"/>
        <v>46293</v>
      </c>
      <c r="Q30" s="48">
        <f t="shared" si="5"/>
        <v>46293</v>
      </c>
      <c r="R30" s="30" t="s">
        <v>518</v>
      </c>
      <c r="S30" s="264">
        <f t="shared" si="18"/>
        <v>46323</v>
      </c>
      <c r="T30" s="48">
        <f t="shared" si="6"/>
        <v>46323</v>
      </c>
      <c r="U30" s="95" t="s">
        <v>617</v>
      </c>
      <c r="V30" s="51">
        <f t="shared" si="19"/>
        <v>46354</v>
      </c>
      <c r="W30" s="47">
        <f t="shared" si="7"/>
        <v>46354</v>
      </c>
      <c r="X30" s="26"/>
      <c r="Y30" s="76">
        <f t="shared" si="20"/>
        <v>46384</v>
      </c>
      <c r="Z30" s="77">
        <f t="shared" si="8"/>
        <v>46384</v>
      </c>
      <c r="AA30" s="79"/>
      <c r="AB30" s="50">
        <f t="shared" si="21"/>
        <v>46415</v>
      </c>
      <c r="AC30" s="48">
        <f t="shared" si="9"/>
        <v>46415</v>
      </c>
      <c r="AD30" s="93"/>
      <c r="AE30" s="51">
        <f t="shared" si="22"/>
        <v>46446</v>
      </c>
      <c r="AF30" s="47">
        <f t="shared" si="10"/>
        <v>46446</v>
      </c>
      <c r="AG30" s="143"/>
      <c r="AH30" s="51">
        <f t="shared" si="23"/>
        <v>46474</v>
      </c>
      <c r="AI30" s="47">
        <f t="shared" si="11"/>
        <v>46474</v>
      </c>
      <c r="AJ30" s="249"/>
    </row>
    <row r="31" spans="1:36" ht="33" customHeight="1">
      <c r="A31" s="46">
        <f t="shared" si="12"/>
        <v>46141</v>
      </c>
      <c r="B31" s="47">
        <f t="shared" si="0"/>
        <v>46141</v>
      </c>
      <c r="C31" s="43" t="s">
        <v>376</v>
      </c>
      <c r="D31" s="50">
        <f t="shared" si="13"/>
        <v>46171</v>
      </c>
      <c r="E31" s="48">
        <f t="shared" si="1"/>
        <v>46171</v>
      </c>
      <c r="F31" s="24"/>
      <c r="G31" s="50">
        <f t="shared" si="14"/>
        <v>46202</v>
      </c>
      <c r="H31" s="48">
        <f t="shared" si="2"/>
        <v>46202</v>
      </c>
      <c r="I31" s="24" t="s">
        <v>351</v>
      </c>
      <c r="J31" s="159">
        <f t="shared" si="15"/>
        <v>46232</v>
      </c>
      <c r="K31" s="160">
        <f t="shared" si="3"/>
        <v>46232</v>
      </c>
      <c r="L31" s="259" t="s">
        <v>432</v>
      </c>
      <c r="M31" s="51">
        <f t="shared" si="16"/>
        <v>46263</v>
      </c>
      <c r="N31" s="47">
        <f t="shared" si="4"/>
        <v>46263</v>
      </c>
      <c r="O31" s="26"/>
      <c r="P31" s="50">
        <f t="shared" si="17"/>
        <v>46294</v>
      </c>
      <c r="Q31" s="48">
        <f t="shared" si="5"/>
        <v>46294</v>
      </c>
      <c r="R31" s="30" t="s">
        <v>664</v>
      </c>
      <c r="S31" s="264">
        <f t="shared" si="18"/>
        <v>46324</v>
      </c>
      <c r="T31" s="48">
        <f t="shared" si="6"/>
        <v>46324</v>
      </c>
      <c r="U31" s="269"/>
      <c r="V31" s="51">
        <f t="shared" si="19"/>
        <v>46355</v>
      </c>
      <c r="W31" s="47">
        <f t="shared" si="7"/>
        <v>46355</v>
      </c>
      <c r="X31" s="33"/>
      <c r="Y31" s="76">
        <f t="shared" si="20"/>
        <v>46385</v>
      </c>
      <c r="Z31" s="77">
        <f t="shared" si="8"/>
        <v>46385</v>
      </c>
      <c r="AA31" s="154"/>
      <c r="AB31" s="50">
        <f t="shared" si="21"/>
        <v>46416</v>
      </c>
      <c r="AC31" s="48">
        <f t="shared" si="9"/>
        <v>46416</v>
      </c>
      <c r="AD31" s="93"/>
      <c r="AE31" s="194"/>
      <c r="AF31" s="195"/>
      <c r="AG31" s="196"/>
      <c r="AH31" s="80">
        <f t="shared" si="23"/>
        <v>46475</v>
      </c>
      <c r="AI31" s="81">
        <f t="shared" si="11"/>
        <v>46475</v>
      </c>
      <c r="AJ31" s="250" t="s">
        <v>380</v>
      </c>
    </row>
    <row r="32" spans="1:36" ht="33" customHeight="1">
      <c r="A32" s="52">
        <f t="shared" si="12"/>
        <v>46142</v>
      </c>
      <c r="B32" s="48">
        <f t="shared" si="0"/>
        <v>46142</v>
      </c>
      <c r="C32" s="255" t="s">
        <v>655</v>
      </c>
      <c r="D32" s="51">
        <f t="shared" si="13"/>
        <v>46172</v>
      </c>
      <c r="E32" s="47">
        <f t="shared" si="1"/>
        <v>46172</v>
      </c>
      <c r="F32" s="220"/>
      <c r="G32" s="50">
        <f t="shared" si="14"/>
        <v>46203</v>
      </c>
      <c r="H32" s="48">
        <f t="shared" si="2"/>
        <v>46203</v>
      </c>
      <c r="I32" s="95"/>
      <c r="J32" s="159">
        <f t="shared" si="15"/>
        <v>46233</v>
      </c>
      <c r="K32" s="160">
        <f t="shared" si="3"/>
        <v>46233</v>
      </c>
      <c r="L32" s="165"/>
      <c r="M32" s="51">
        <f t="shared" si="16"/>
        <v>46264</v>
      </c>
      <c r="N32" s="47">
        <f t="shared" si="4"/>
        <v>46264</v>
      </c>
      <c r="O32" s="26"/>
      <c r="P32" s="50">
        <f t="shared" si="17"/>
        <v>46295</v>
      </c>
      <c r="Q32" s="48">
        <f t="shared" si="5"/>
        <v>46295</v>
      </c>
      <c r="R32" s="129" t="s">
        <v>480</v>
      </c>
      <c r="S32" s="264">
        <f t="shared" si="18"/>
        <v>46325</v>
      </c>
      <c r="T32" s="48">
        <f t="shared" si="6"/>
        <v>46325</v>
      </c>
      <c r="U32" s="94" t="s">
        <v>668</v>
      </c>
      <c r="V32" s="50">
        <f t="shared" si="19"/>
        <v>46356</v>
      </c>
      <c r="W32" s="48">
        <f t="shared" si="7"/>
        <v>46356</v>
      </c>
      <c r="X32" s="95" t="s">
        <v>351</v>
      </c>
      <c r="Y32" s="76">
        <f t="shared" si="20"/>
        <v>46386</v>
      </c>
      <c r="Z32" s="77">
        <f t="shared" si="8"/>
        <v>46386</v>
      </c>
      <c r="AA32" s="155"/>
      <c r="AB32" s="51">
        <f t="shared" si="21"/>
        <v>46417</v>
      </c>
      <c r="AC32" s="47">
        <f t="shared" si="9"/>
        <v>46417</v>
      </c>
      <c r="AD32" s="272" t="s">
        <v>675</v>
      </c>
      <c r="AE32" s="194"/>
      <c r="AF32" s="195"/>
      <c r="AG32" s="196"/>
      <c r="AH32" s="80">
        <f t="shared" si="23"/>
        <v>46476</v>
      </c>
      <c r="AI32" s="81">
        <f t="shared" si="11"/>
        <v>46476</v>
      </c>
      <c r="AJ32" s="250"/>
    </row>
    <row r="33" spans="1:38" ht="33" customHeight="1" thickBot="1">
      <c r="A33" s="193"/>
      <c r="B33" s="190"/>
      <c r="C33" s="191"/>
      <c r="D33" s="62">
        <f t="shared" si="13"/>
        <v>46173</v>
      </c>
      <c r="E33" s="63">
        <f t="shared" si="1"/>
        <v>46173</v>
      </c>
      <c r="F33" s="142"/>
      <c r="G33" s="189"/>
      <c r="H33" s="190"/>
      <c r="I33" s="192"/>
      <c r="J33" s="166">
        <f t="shared" si="15"/>
        <v>46234</v>
      </c>
      <c r="K33" s="167">
        <f t="shared" si="3"/>
        <v>46234</v>
      </c>
      <c r="L33" s="168"/>
      <c r="M33" s="166">
        <f t="shared" si="16"/>
        <v>46265</v>
      </c>
      <c r="N33" s="167">
        <f t="shared" si="4"/>
        <v>46265</v>
      </c>
      <c r="O33" s="227"/>
      <c r="P33" s="189"/>
      <c r="Q33" s="190"/>
      <c r="R33" s="293"/>
      <c r="S33" s="273">
        <f t="shared" si="18"/>
        <v>46326</v>
      </c>
      <c r="T33" s="63">
        <f t="shared" si="6"/>
        <v>46326</v>
      </c>
      <c r="U33" s="102"/>
      <c r="V33" s="189"/>
      <c r="W33" s="190"/>
      <c r="X33" s="191"/>
      <c r="Y33" s="156">
        <f t="shared" si="20"/>
        <v>46387</v>
      </c>
      <c r="Z33" s="157">
        <f t="shared" si="8"/>
        <v>46387</v>
      </c>
      <c r="AA33" s="261" t="s">
        <v>511</v>
      </c>
      <c r="AB33" s="62">
        <f t="shared" si="21"/>
        <v>46418</v>
      </c>
      <c r="AC33" s="63">
        <f t="shared" si="9"/>
        <v>46418</v>
      </c>
      <c r="AD33" s="257" t="s">
        <v>676</v>
      </c>
      <c r="AE33" s="189"/>
      <c r="AF33" s="190"/>
      <c r="AG33" s="191"/>
      <c r="AH33" s="151">
        <f t="shared" si="23"/>
        <v>46477</v>
      </c>
      <c r="AI33" s="152">
        <f t="shared" si="11"/>
        <v>46477</v>
      </c>
      <c r="AJ33" s="251"/>
    </row>
    <row r="34" spans="1:38" ht="29.25" customHeight="1">
      <c r="A34" s="263" t="s">
        <v>206</v>
      </c>
      <c r="B34" s="263"/>
      <c r="C34" s="8">
        <v>16</v>
      </c>
      <c r="D34" s="8"/>
      <c r="E34" s="8"/>
      <c r="F34" s="8">
        <v>18</v>
      </c>
      <c r="G34" s="8"/>
      <c r="H34" s="8"/>
      <c r="I34" s="8">
        <v>22</v>
      </c>
      <c r="J34" s="8"/>
      <c r="K34" s="8"/>
      <c r="L34" s="8">
        <v>13</v>
      </c>
      <c r="M34" s="8"/>
      <c r="N34" s="16"/>
      <c r="O34" s="8">
        <v>0</v>
      </c>
      <c r="P34" s="8"/>
      <c r="Q34" s="8"/>
      <c r="R34" s="8">
        <v>19</v>
      </c>
      <c r="S34" s="8"/>
      <c r="T34" s="8"/>
      <c r="U34" s="8">
        <v>21</v>
      </c>
      <c r="V34" s="9"/>
      <c r="W34" s="9"/>
      <c r="X34" s="8">
        <v>19</v>
      </c>
      <c r="Y34" s="10"/>
      <c r="Z34" s="10"/>
      <c r="AA34" s="8">
        <v>18</v>
      </c>
      <c r="AB34" s="10"/>
      <c r="AC34" s="10"/>
      <c r="AD34" s="8">
        <v>15</v>
      </c>
      <c r="AE34" s="10"/>
      <c r="AF34" s="10"/>
      <c r="AG34" s="8">
        <v>18</v>
      </c>
      <c r="AH34" s="10"/>
      <c r="AI34" s="10"/>
      <c r="AJ34" s="8">
        <v>20</v>
      </c>
      <c r="AK34" s="11">
        <f>SUM(C34:AJ34)</f>
        <v>199</v>
      </c>
      <c r="AL34" s="18">
        <f>AK34-9</f>
        <v>190</v>
      </c>
    </row>
    <row r="35" spans="1:38" ht="17.25" customHeight="1">
      <c r="A35" s="5"/>
      <c r="B35" s="5"/>
      <c r="C35" s="2" t="s">
        <v>207</v>
      </c>
      <c r="D35" s="2"/>
      <c r="E35" s="2"/>
      <c r="F35" s="2" t="s">
        <v>4</v>
      </c>
      <c r="G35" s="2"/>
      <c r="H35" s="2"/>
      <c r="I35" s="2" t="s">
        <v>208</v>
      </c>
      <c r="J35" s="2"/>
      <c r="K35" s="2"/>
      <c r="L35" s="2" t="s">
        <v>209</v>
      </c>
      <c r="M35" s="2"/>
      <c r="N35" s="2"/>
      <c r="O35" s="2" t="s">
        <v>210</v>
      </c>
      <c r="P35" s="2"/>
      <c r="Q35" s="2"/>
      <c r="R35" s="2" t="s">
        <v>211</v>
      </c>
      <c r="S35" s="2"/>
      <c r="T35" s="2"/>
      <c r="U35" s="2" t="s">
        <v>212</v>
      </c>
      <c r="V35" s="3"/>
      <c r="W35" s="3"/>
      <c r="X35" s="2" t="s">
        <v>213</v>
      </c>
      <c r="Y35" s="4"/>
      <c r="Z35" s="4"/>
      <c r="AA35" s="2" t="s">
        <v>214</v>
      </c>
      <c r="AB35" s="4"/>
      <c r="AC35" s="4"/>
      <c r="AD35" s="2" t="s">
        <v>215</v>
      </c>
      <c r="AE35" s="4"/>
      <c r="AF35" s="4"/>
      <c r="AG35" s="2" t="s">
        <v>13</v>
      </c>
      <c r="AH35" s="4"/>
      <c r="AI35" s="4"/>
      <c r="AJ35" s="2" t="s">
        <v>216</v>
      </c>
      <c r="AK35" s="2"/>
      <c r="AL35" s="7" t="s">
        <v>217</v>
      </c>
    </row>
    <row r="37" spans="1:38">
      <c r="C37" t="s">
        <v>455</v>
      </c>
      <c r="X37" s="132"/>
    </row>
    <row r="38" spans="1:38">
      <c r="C38" t="s">
        <v>456</v>
      </c>
      <c r="I38" t="s">
        <v>462</v>
      </c>
    </row>
    <row r="39" spans="1:38">
      <c r="I39" t="s">
        <v>463</v>
      </c>
    </row>
    <row r="40" spans="1:38">
      <c r="C40" t="s">
        <v>457</v>
      </c>
      <c r="I40" t="s">
        <v>461</v>
      </c>
    </row>
    <row r="41" spans="1:38">
      <c r="C41" t="s">
        <v>458</v>
      </c>
    </row>
    <row r="42" spans="1:38">
      <c r="C42" t="s">
        <v>459</v>
      </c>
    </row>
    <row r="43" spans="1:38">
      <c r="C43" t="s">
        <v>460</v>
      </c>
    </row>
  </sheetData>
  <mergeCells count="2">
    <mergeCell ref="O1:AD1"/>
    <mergeCell ref="A34:B34"/>
  </mergeCells>
  <phoneticPr fontId="18"/>
  <printOptions horizontalCentered="1" verticalCentered="1"/>
  <pageMargins left="0.43307086614173229" right="3.937007874015748E-2" top="0.74803149606299213" bottom="0.74803149606299213" header="0.31496062992125984" footer="0.31496062992125984"/>
  <pageSetup paperSize="9" scale="68" fitToWidth="2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5"/>
  <sheetViews>
    <sheetView topLeftCell="A2" zoomScale="85" zoomScaleNormal="85" workbookViewId="0">
      <selection activeCell="A3" sqref="A3"/>
    </sheetView>
  </sheetViews>
  <sheetFormatPr defaultRowHeight="13"/>
  <cols>
    <col min="1" max="2" width="3.453125" style="1" customWidth="1"/>
    <col min="3" max="3" width="16.453125" customWidth="1"/>
    <col min="4" max="5" width="3.26953125" style="1" customWidth="1"/>
    <col min="6" max="6" width="16.453125" customWidth="1"/>
    <col min="7" max="8" width="3.26953125" style="1" customWidth="1"/>
    <col min="9" max="9" width="16.453125" customWidth="1"/>
    <col min="10" max="11" width="3.453125" style="1" customWidth="1"/>
    <col min="12" max="12" width="16.453125" customWidth="1"/>
    <col min="13" max="14" width="3.1796875" style="1" customWidth="1"/>
    <col min="15" max="15" width="16.453125" customWidth="1"/>
    <col min="16" max="17" width="3.26953125" style="1" customWidth="1"/>
    <col min="18" max="18" width="16.453125" customWidth="1"/>
    <col min="19" max="20" width="3.453125" style="1" customWidth="1"/>
    <col min="21" max="21" width="16.453125" customWidth="1"/>
    <col min="22" max="23" width="3.453125" style="1" customWidth="1"/>
    <col min="24" max="24" width="16.453125" customWidth="1"/>
    <col min="25" max="26" width="3.453125" style="1" customWidth="1"/>
    <col min="27" max="27" width="16.453125" customWidth="1"/>
    <col min="28" max="29" width="3.453125" style="1" customWidth="1"/>
    <col min="30" max="30" width="16.453125" customWidth="1"/>
    <col min="31" max="32" width="3.26953125" style="1" customWidth="1"/>
    <col min="33" max="33" width="16.453125" customWidth="1"/>
    <col min="34" max="35" width="3.453125" style="1" customWidth="1"/>
    <col min="36" max="36" width="16.453125" customWidth="1"/>
    <col min="37" max="37" width="7" customWidth="1"/>
  </cols>
  <sheetData>
    <row r="1" spans="1:37" ht="31.5" customHeight="1" thickBot="1">
      <c r="A1" s="85" t="s">
        <v>0</v>
      </c>
      <c r="B1" s="86"/>
      <c r="C1" s="87"/>
      <c r="D1" s="22"/>
      <c r="E1" s="22"/>
      <c r="F1" s="91"/>
      <c r="G1" s="91"/>
      <c r="H1" s="91"/>
      <c r="I1" s="91"/>
      <c r="J1" s="91"/>
      <c r="K1" s="91"/>
      <c r="L1" s="91"/>
      <c r="M1" s="88"/>
      <c r="N1" s="89"/>
      <c r="O1" s="262" t="s">
        <v>1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90"/>
      <c r="AF1" s="90"/>
      <c r="AG1" s="6" t="s">
        <v>2</v>
      </c>
      <c r="AH1" s="90"/>
      <c r="AI1" s="90"/>
      <c r="AJ1" s="12"/>
    </row>
    <row r="2" spans="1:37" s="1" customFormat="1" ht="21" customHeight="1" thickBot="1">
      <c r="A2" s="19"/>
      <c r="B2" s="20"/>
      <c r="C2" s="83" t="s">
        <v>3</v>
      </c>
      <c r="D2" s="20"/>
      <c r="E2" s="20"/>
      <c r="F2" s="20" t="s">
        <v>4</v>
      </c>
      <c r="G2" s="20"/>
      <c r="H2" s="20"/>
      <c r="I2" s="20" t="s">
        <v>5</v>
      </c>
      <c r="J2" s="20"/>
      <c r="K2" s="20"/>
      <c r="L2" s="20" t="s">
        <v>6</v>
      </c>
      <c r="M2" s="20"/>
      <c r="N2" s="20"/>
      <c r="O2" s="20" t="s">
        <v>7</v>
      </c>
      <c r="P2" s="20"/>
      <c r="Q2" s="20"/>
      <c r="R2" s="20" t="s">
        <v>8</v>
      </c>
      <c r="S2" s="20"/>
      <c r="T2" s="20"/>
      <c r="U2" s="20" t="s">
        <v>9</v>
      </c>
      <c r="V2" s="20"/>
      <c r="W2" s="20"/>
      <c r="X2" s="20" t="s">
        <v>10</v>
      </c>
      <c r="Y2" s="20"/>
      <c r="Z2" s="20"/>
      <c r="AA2" s="20" t="s">
        <v>11</v>
      </c>
      <c r="AB2" s="20"/>
      <c r="AC2" s="20"/>
      <c r="AD2" s="83" t="s">
        <v>12</v>
      </c>
      <c r="AE2" s="20"/>
      <c r="AF2" s="20"/>
      <c r="AG2" s="20" t="s">
        <v>13</v>
      </c>
      <c r="AH2" s="20"/>
      <c r="AI2" s="20"/>
      <c r="AJ2" s="21" t="s">
        <v>14</v>
      </c>
    </row>
    <row r="3" spans="1:37" ht="33" customHeight="1">
      <c r="A3" s="106">
        <v>45383</v>
      </c>
      <c r="B3" s="107">
        <f>A3</f>
        <v>45383</v>
      </c>
      <c r="C3" s="119" t="s">
        <v>15</v>
      </c>
      <c r="D3" s="40">
        <f>A3+30</f>
        <v>45413</v>
      </c>
      <c r="E3" s="48">
        <f>D3</f>
        <v>45413</v>
      </c>
      <c r="F3" s="28" t="s">
        <v>16</v>
      </c>
      <c r="G3" s="44">
        <f>D3+31</f>
        <v>45444</v>
      </c>
      <c r="H3" s="47">
        <f>G3</f>
        <v>45444</v>
      </c>
      <c r="I3" s="28" t="s">
        <v>17</v>
      </c>
      <c r="J3" s="40">
        <f>G3+30</f>
        <v>45474</v>
      </c>
      <c r="K3" s="48">
        <f>J3</f>
        <v>45474</v>
      </c>
      <c r="L3" s="131" t="s">
        <v>18</v>
      </c>
      <c r="M3" s="72">
        <f>J3+31</f>
        <v>45505</v>
      </c>
      <c r="N3" s="67">
        <f>M3</f>
        <v>45505</v>
      </c>
      <c r="O3" s="73"/>
      <c r="P3" s="44">
        <f>M3+31</f>
        <v>45536</v>
      </c>
      <c r="Q3" s="47">
        <f>P3</f>
        <v>45536</v>
      </c>
      <c r="R3" s="29" t="s">
        <v>19</v>
      </c>
      <c r="S3" s="40">
        <f>P3+30</f>
        <v>45566</v>
      </c>
      <c r="T3" s="48">
        <f>S3</f>
        <v>45566</v>
      </c>
      <c r="U3" s="28" t="s">
        <v>20</v>
      </c>
      <c r="V3" s="40">
        <f>S3+31</f>
        <v>45597</v>
      </c>
      <c r="W3" s="48">
        <f>V3</f>
        <v>45597</v>
      </c>
      <c r="X3" s="49" t="s">
        <v>21</v>
      </c>
      <c r="Y3" s="104">
        <f>V3+30</f>
        <v>45627</v>
      </c>
      <c r="Z3" s="47">
        <f>Y3</f>
        <v>45627</v>
      </c>
      <c r="AA3" s="38" t="s">
        <v>22</v>
      </c>
      <c r="AB3" s="44">
        <f>Y3+31</f>
        <v>45658</v>
      </c>
      <c r="AC3" s="47">
        <f>AB3</f>
        <v>45658</v>
      </c>
      <c r="AD3" s="25" t="s">
        <v>23</v>
      </c>
      <c r="AE3" s="44">
        <f>AB3+31</f>
        <v>45689</v>
      </c>
      <c r="AF3" s="47">
        <f>AE3</f>
        <v>45689</v>
      </c>
      <c r="AG3" s="38"/>
      <c r="AH3" s="44">
        <f>AE3+28</f>
        <v>45717</v>
      </c>
      <c r="AI3" s="47">
        <f>AH3</f>
        <v>45717</v>
      </c>
      <c r="AJ3" s="105"/>
    </row>
    <row r="4" spans="1:37" ht="33" customHeight="1">
      <c r="A4" s="106">
        <f>A3+1</f>
        <v>45384</v>
      </c>
      <c r="B4" s="107">
        <f t="shared" ref="B4:B32" si="0">A4</f>
        <v>45384</v>
      </c>
      <c r="C4" s="120" t="s">
        <v>24</v>
      </c>
      <c r="D4" s="50">
        <f>D3+1</f>
        <v>45414</v>
      </c>
      <c r="E4" s="48">
        <f t="shared" ref="E4:E33" si="1">D4</f>
        <v>45414</v>
      </c>
      <c r="F4" s="127" t="s">
        <v>25</v>
      </c>
      <c r="G4" s="51">
        <f>G3+1</f>
        <v>45445</v>
      </c>
      <c r="H4" s="47">
        <f t="shared" ref="H4:H30" si="2">G4</f>
        <v>45445</v>
      </c>
      <c r="I4" s="33" t="s">
        <v>26</v>
      </c>
      <c r="J4" s="50">
        <f>J3+1</f>
        <v>45475</v>
      </c>
      <c r="K4" s="48">
        <f t="shared" ref="K4:K33" si="3">J4</f>
        <v>45475</v>
      </c>
      <c r="L4" s="24" t="s">
        <v>27</v>
      </c>
      <c r="M4" s="66">
        <f>M3+1</f>
        <v>45506</v>
      </c>
      <c r="N4" s="67">
        <f t="shared" ref="N4:N33" si="4">M4</f>
        <v>45506</v>
      </c>
      <c r="O4" s="65" t="s">
        <v>28</v>
      </c>
      <c r="P4" s="50">
        <f>P3+1</f>
        <v>45537</v>
      </c>
      <c r="Q4" s="48">
        <f t="shared" ref="Q4:Q32" si="5">P4</f>
        <v>45537</v>
      </c>
      <c r="R4" s="24" t="s">
        <v>29</v>
      </c>
      <c r="S4" s="50">
        <f>S3+1</f>
        <v>45567</v>
      </c>
      <c r="T4" s="48">
        <f t="shared" ref="T4:T33" si="6">S4</f>
        <v>45567</v>
      </c>
      <c r="U4" s="95" t="s">
        <v>30</v>
      </c>
      <c r="V4" s="51">
        <f>V3+1</f>
        <v>45598</v>
      </c>
      <c r="W4" s="47">
        <f t="shared" ref="W4:W32" si="7">V4</f>
        <v>45598</v>
      </c>
      <c r="X4" s="103"/>
      <c r="Y4" s="50">
        <f>Y3+1</f>
        <v>45628</v>
      </c>
      <c r="Z4" s="48">
        <f t="shared" ref="Z4:Z33" si="8">Y4</f>
        <v>45628</v>
      </c>
      <c r="AA4" s="31" t="s">
        <v>31</v>
      </c>
      <c r="AB4" s="51">
        <f>AB3+1</f>
        <v>45659</v>
      </c>
      <c r="AC4" s="47">
        <f t="shared" ref="AC4:AC33" si="9">AB4</f>
        <v>45659</v>
      </c>
      <c r="AD4" s="43" t="s">
        <v>32</v>
      </c>
      <c r="AE4" s="51">
        <f>AE3+1</f>
        <v>45690</v>
      </c>
      <c r="AF4" s="47">
        <f t="shared" ref="AF4:AF30" si="10">AE4</f>
        <v>45690</v>
      </c>
      <c r="AG4" s="26"/>
      <c r="AH4" s="51">
        <f>AH3+1</f>
        <v>45718</v>
      </c>
      <c r="AI4" s="47">
        <f t="shared" ref="AI4:AI33" si="11">AH4</f>
        <v>45718</v>
      </c>
      <c r="AJ4" s="32"/>
    </row>
    <row r="5" spans="1:37" ht="33" customHeight="1">
      <c r="A5" s="106">
        <f t="shared" ref="A5:A32" si="12">A4+1</f>
        <v>45385</v>
      </c>
      <c r="B5" s="107">
        <f t="shared" si="0"/>
        <v>45385</v>
      </c>
      <c r="C5" s="121" t="s">
        <v>33</v>
      </c>
      <c r="D5" s="51">
        <f t="shared" ref="D5:D33" si="13">D4+1</f>
        <v>45415</v>
      </c>
      <c r="E5" s="47">
        <f t="shared" si="1"/>
        <v>45415</v>
      </c>
      <c r="F5" s="43" t="s">
        <v>34</v>
      </c>
      <c r="G5" s="50">
        <f t="shared" ref="G5:G32" si="14">G4+1</f>
        <v>45446</v>
      </c>
      <c r="H5" s="48">
        <f t="shared" si="2"/>
        <v>45446</v>
      </c>
      <c r="I5" s="124" t="s">
        <v>35</v>
      </c>
      <c r="J5" s="50">
        <f t="shared" ref="J5:J33" si="15">J4+1</f>
        <v>45476</v>
      </c>
      <c r="K5" s="48">
        <f t="shared" si="3"/>
        <v>45476</v>
      </c>
      <c r="L5" s="24" t="s">
        <v>36</v>
      </c>
      <c r="M5" s="51">
        <f t="shared" ref="M5:M33" si="16">M4+1</f>
        <v>45507</v>
      </c>
      <c r="N5" s="47">
        <f t="shared" si="4"/>
        <v>45507</v>
      </c>
      <c r="O5" s="37"/>
      <c r="P5" s="50">
        <f t="shared" ref="P5:P32" si="17">P4+1</f>
        <v>45538</v>
      </c>
      <c r="Q5" s="48">
        <f t="shared" si="5"/>
        <v>45538</v>
      </c>
      <c r="R5" s="23" t="s">
        <v>37</v>
      </c>
      <c r="S5" s="50">
        <f t="shared" ref="S5:S33" si="18">S4+1</f>
        <v>45568</v>
      </c>
      <c r="T5" s="48">
        <f t="shared" si="6"/>
        <v>45568</v>
      </c>
      <c r="U5" s="23"/>
      <c r="V5" s="51">
        <f t="shared" ref="V5:V32" si="19">V4+1</f>
        <v>45599</v>
      </c>
      <c r="W5" s="47">
        <f t="shared" si="7"/>
        <v>45599</v>
      </c>
      <c r="X5" s="60" t="s">
        <v>38</v>
      </c>
      <c r="Y5" s="50">
        <f t="shared" ref="Y5:Y33" si="20">Y4+1</f>
        <v>45629</v>
      </c>
      <c r="Z5" s="48">
        <f t="shared" si="8"/>
        <v>45629</v>
      </c>
      <c r="AA5" s="31" t="s">
        <v>39</v>
      </c>
      <c r="AB5" s="51">
        <f t="shared" ref="AB5:AB33" si="21">AB4+1</f>
        <v>45660</v>
      </c>
      <c r="AC5" s="47">
        <f t="shared" si="9"/>
        <v>45660</v>
      </c>
      <c r="AD5" s="43" t="s">
        <v>32</v>
      </c>
      <c r="AE5" s="50">
        <f t="shared" ref="AE5:AE30" si="22">AE4+1</f>
        <v>45691</v>
      </c>
      <c r="AF5" s="48">
        <f t="shared" si="10"/>
        <v>45691</v>
      </c>
      <c r="AG5" s="100"/>
      <c r="AH5" s="50">
        <f t="shared" ref="AH5:AH33" si="23">AH4+1</f>
        <v>45719</v>
      </c>
      <c r="AI5" s="48">
        <f t="shared" si="11"/>
        <v>45719</v>
      </c>
      <c r="AJ5" s="128" t="s">
        <v>40</v>
      </c>
    </row>
    <row r="6" spans="1:37" ht="33" customHeight="1">
      <c r="A6" s="106">
        <f t="shared" si="12"/>
        <v>45386</v>
      </c>
      <c r="B6" s="107">
        <f t="shared" si="0"/>
        <v>45386</v>
      </c>
      <c r="C6" s="108" t="s">
        <v>41</v>
      </c>
      <c r="D6" s="51">
        <f t="shared" si="13"/>
        <v>45416</v>
      </c>
      <c r="E6" s="47">
        <f t="shared" si="1"/>
        <v>45416</v>
      </c>
      <c r="F6" s="43" t="s">
        <v>42</v>
      </c>
      <c r="G6" s="50">
        <f t="shared" si="14"/>
        <v>45447</v>
      </c>
      <c r="H6" s="48">
        <f t="shared" si="2"/>
        <v>45447</v>
      </c>
      <c r="I6" s="31" t="s">
        <v>43</v>
      </c>
      <c r="J6" s="50">
        <f t="shared" si="15"/>
        <v>45477</v>
      </c>
      <c r="K6" s="48">
        <f t="shared" si="3"/>
        <v>45477</v>
      </c>
      <c r="L6" s="24" t="s">
        <v>44</v>
      </c>
      <c r="M6" s="51">
        <f t="shared" si="16"/>
        <v>45508</v>
      </c>
      <c r="N6" s="47">
        <f t="shared" si="4"/>
        <v>45508</v>
      </c>
      <c r="O6" s="26"/>
      <c r="P6" s="50">
        <f t="shared" si="17"/>
        <v>45539</v>
      </c>
      <c r="Q6" s="48">
        <f t="shared" si="5"/>
        <v>45539</v>
      </c>
      <c r="R6" s="24" t="s">
        <v>16</v>
      </c>
      <c r="S6" s="50">
        <f t="shared" si="18"/>
        <v>45569</v>
      </c>
      <c r="T6" s="48">
        <f t="shared" si="6"/>
        <v>45569</v>
      </c>
      <c r="U6" s="31" t="s">
        <v>45</v>
      </c>
      <c r="V6" s="51">
        <f t="shared" si="19"/>
        <v>45600</v>
      </c>
      <c r="W6" s="47">
        <f t="shared" si="7"/>
        <v>45600</v>
      </c>
      <c r="X6" s="60" t="s">
        <v>46</v>
      </c>
      <c r="Y6" s="50">
        <f t="shared" si="20"/>
        <v>45630</v>
      </c>
      <c r="Z6" s="48">
        <f t="shared" si="8"/>
        <v>45630</v>
      </c>
      <c r="AA6" s="95" t="s">
        <v>47</v>
      </c>
      <c r="AB6" s="51">
        <f t="shared" si="21"/>
        <v>45661</v>
      </c>
      <c r="AC6" s="47">
        <f t="shared" si="9"/>
        <v>45661</v>
      </c>
      <c r="AD6" s="26"/>
      <c r="AE6" s="50">
        <f t="shared" si="22"/>
        <v>45692</v>
      </c>
      <c r="AF6" s="48">
        <f t="shared" si="10"/>
        <v>45692</v>
      </c>
      <c r="AG6" s="24" t="s">
        <v>39</v>
      </c>
      <c r="AH6" s="50">
        <f t="shared" si="23"/>
        <v>45720</v>
      </c>
      <c r="AI6" s="48">
        <f t="shared" si="11"/>
        <v>45720</v>
      </c>
      <c r="AJ6" s="30" t="s">
        <v>48</v>
      </c>
    </row>
    <row r="7" spans="1:37" ht="33" customHeight="1">
      <c r="A7" s="106">
        <f t="shared" si="12"/>
        <v>45387</v>
      </c>
      <c r="B7" s="107">
        <f t="shared" si="0"/>
        <v>45387</v>
      </c>
      <c r="C7" s="121" t="s">
        <v>49</v>
      </c>
      <c r="D7" s="51">
        <f t="shared" si="13"/>
        <v>45417</v>
      </c>
      <c r="E7" s="47">
        <f t="shared" si="1"/>
        <v>45417</v>
      </c>
      <c r="F7" s="43" t="s">
        <v>50</v>
      </c>
      <c r="G7" s="50">
        <f t="shared" si="14"/>
        <v>45448</v>
      </c>
      <c r="H7" s="48">
        <f t="shared" si="2"/>
        <v>45448</v>
      </c>
      <c r="I7" s="93" t="s">
        <v>16</v>
      </c>
      <c r="J7" s="50">
        <f t="shared" si="15"/>
        <v>45478</v>
      </c>
      <c r="K7" s="48">
        <f t="shared" si="3"/>
        <v>45478</v>
      </c>
      <c r="L7" s="24"/>
      <c r="M7" s="66">
        <f t="shared" si="16"/>
        <v>45509</v>
      </c>
      <c r="N7" s="67">
        <f t="shared" si="4"/>
        <v>45509</v>
      </c>
      <c r="O7" s="65"/>
      <c r="P7" s="50">
        <f t="shared" si="17"/>
        <v>45540</v>
      </c>
      <c r="Q7" s="48">
        <f t="shared" si="5"/>
        <v>45540</v>
      </c>
      <c r="R7" s="53"/>
      <c r="S7" s="51">
        <f t="shared" si="18"/>
        <v>45570</v>
      </c>
      <c r="T7" s="47">
        <f t="shared" si="6"/>
        <v>45570</v>
      </c>
      <c r="U7" s="26"/>
      <c r="V7" s="50">
        <f t="shared" si="19"/>
        <v>45601</v>
      </c>
      <c r="W7" s="48">
        <f t="shared" si="7"/>
        <v>45601</v>
      </c>
      <c r="X7" s="132" t="s">
        <v>51</v>
      </c>
      <c r="Y7" s="50">
        <f t="shared" si="20"/>
        <v>45631</v>
      </c>
      <c r="Z7" s="48">
        <f t="shared" si="8"/>
        <v>45631</v>
      </c>
      <c r="AA7" s="23"/>
      <c r="AB7" s="51">
        <f t="shared" si="21"/>
        <v>45662</v>
      </c>
      <c r="AC7" s="47">
        <f t="shared" si="9"/>
        <v>45662</v>
      </c>
      <c r="AD7" s="26"/>
      <c r="AE7" s="50">
        <f t="shared" si="22"/>
        <v>45693</v>
      </c>
      <c r="AF7" s="48">
        <f t="shared" si="10"/>
        <v>45693</v>
      </c>
      <c r="AG7" s="24" t="s">
        <v>52</v>
      </c>
      <c r="AH7" s="50">
        <f t="shared" si="23"/>
        <v>45721</v>
      </c>
      <c r="AI7" s="48">
        <f t="shared" si="11"/>
        <v>45721</v>
      </c>
      <c r="AJ7" s="129" t="s">
        <v>53</v>
      </c>
    </row>
    <row r="8" spans="1:37" ht="33" customHeight="1">
      <c r="A8" s="46">
        <f t="shared" si="12"/>
        <v>45388</v>
      </c>
      <c r="B8" s="47">
        <f t="shared" si="0"/>
        <v>45388</v>
      </c>
      <c r="C8" s="26"/>
      <c r="D8" s="51">
        <f t="shared" si="13"/>
        <v>45418</v>
      </c>
      <c r="E8" s="47">
        <f t="shared" si="1"/>
        <v>45418</v>
      </c>
      <c r="F8" s="43" t="s">
        <v>46</v>
      </c>
      <c r="G8" s="50">
        <f t="shared" si="14"/>
        <v>45449</v>
      </c>
      <c r="H8" s="48">
        <f t="shared" si="2"/>
        <v>45449</v>
      </c>
      <c r="I8" s="24"/>
      <c r="J8" s="51">
        <f t="shared" si="15"/>
        <v>45479</v>
      </c>
      <c r="K8" s="47">
        <f t="shared" si="3"/>
        <v>45479</v>
      </c>
      <c r="L8" s="26"/>
      <c r="M8" s="66">
        <f t="shared" si="16"/>
        <v>45510</v>
      </c>
      <c r="N8" s="67">
        <f t="shared" si="4"/>
        <v>45510</v>
      </c>
      <c r="O8" s="65"/>
      <c r="P8" s="50">
        <f t="shared" si="17"/>
        <v>45541</v>
      </c>
      <c r="Q8" s="48">
        <f t="shared" si="5"/>
        <v>45541</v>
      </c>
      <c r="R8" s="24"/>
      <c r="S8" s="51">
        <f t="shared" si="18"/>
        <v>45571</v>
      </c>
      <c r="T8" s="47">
        <f t="shared" si="6"/>
        <v>45571</v>
      </c>
      <c r="U8" s="33"/>
      <c r="V8" s="50">
        <f t="shared" si="19"/>
        <v>45602</v>
      </c>
      <c r="W8" s="48">
        <f t="shared" si="7"/>
        <v>45602</v>
      </c>
      <c r="X8" s="34" t="s">
        <v>54</v>
      </c>
      <c r="Y8" s="50">
        <f t="shared" si="20"/>
        <v>45632</v>
      </c>
      <c r="Z8" s="48">
        <f t="shared" si="8"/>
        <v>45632</v>
      </c>
      <c r="AA8" s="31"/>
      <c r="AB8" s="115">
        <f t="shared" si="21"/>
        <v>45663</v>
      </c>
      <c r="AC8" s="116">
        <f t="shared" si="9"/>
        <v>45663</v>
      </c>
      <c r="AD8" s="117"/>
      <c r="AE8" s="50">
        <f t="shared" si="22"/>
        <v>45694</v>
      </c>
      <c r="AF8" s="48">
        <f t="shared" si="10"/>
        <v>45694</v>
      </c>
      <c r="AG8" s="35"/>
      <c r="AH8" s="50">
        <f t="shared" si="23"/>
        <v>45722</v>
      </c>
      <c r="AI8" s="48">
        <f t="shared" si="11"/>
        <v>45722</v>
      </c>
      <c r="AJ8" s="101" t="s">
        <v>55</v>
      </c>
    </row>
    <row r="9" spans="1:37" ht="33" customHeight="1">
      <c r="A9" s="46">
        <f t="shared" si="12"/>
        <v>45389</v>
      </c>
      <c r="B9" s="47">
        <f t="shared" si="0"/>
        <v>45389</v>
      </c>
      <c r="C9" s="26" t="s">
        <v>56</v>
      </c>
      <c r="D9" s="50">
        <f t="shared" si="13"/>
        <v>45419</v>
      </c>
      <c r="E9" s="48">
        <f t="shared" si="1"/>
        <v>45419</v>
      </c>
      <c r="F9" s="24" t="s">
        <v>57</v>
      </c>
      <c r="G9" s="50">
        <f t="shared" si="14"/>
        <v>45450</v>
      </c>
      <c r="H9" s="48">
        <f t="shared" si="2"/>
        <v>45450</v>
      </c>
      <c r="I9" s="24" t="s">
        <v>58</v>
      </c>
      <c r="J9" s="51">
        <f t="shared" si="15"/>
        <v>45480</v>
      </c>
      <c r="K9" s="47">
        <f t="shared" si="3"/>
        <v>45480</v>
      </c>
      <c r="L9" s="33"/>
      <c r="M9" s="66">
        <f t="shared" si="16"/>
        <v>45511</v>
      </c>
      <c r="N9" s="67">
        <f t="shared" si="4"/>
        <v>45511</v>
      </c>
      <c r="O9" s="65"/>
      <c r="P9" s="51">
        <f t="shared" si="17"/>
        <v>45542</v>
      </c>
      <c r="Q9" s="47">
        <f t="shared" si="5"/>
        <v>45542</v>
      </c>
      <c r="R9" s="26"/>
      <c r="S9" s="50">
        <f t="shared" si="18"/>
        <v>45572</v>
      </c>
      <c r="T9" s="48">
        <f t="shared" si="6"/>
        <v>45572</v>
      </c>
      <c r="U9" s="92" t="s">
        <v>59</v>
      </c>
      <c r="V9" s="50">
        <f t="shared" si="19"/>
        <v>45603</v>
      </c>
      <c r="W9" s="48">
        <f t="shared" si="7"/>
        <v>45603</v>
      </c>
      <c r="X9" s="54"/>
      <c r="Y9" s="51">
        <f t="shared" si="20"/>
        <v>45633</v>
      </c>
      <c r="Z9" s="47">
        <f t="shared" si="8"/>
        <v>45633</v>
      </c>
      <c r="AA9" s="26"/>
      <c r="AB9" s="115">
        <f t="shared" si="21"/>
        <v>45664</v>
      </c>
      <c r="AC9" s="116">
        <f t="shared" si="9"/>
        <v>45664</v>
      </c>
      <c r="AD9" s="117" t="s">
        <v>60</v>
      </c>
      <c r="AE9" s="50">
        <f t="shared" si="22"/>
        <v>45695</v>
      </c>
      <c r="AF9" s="48">
        <f t="shared" si="10"/>
        <v>45695</v>
      </c>
      <c r="AG9" s="95" t="s">
        <v>61</v>
      </c>
      <c r="AH9" s="50">
        <f t="shared" si="23"/>
        <v>45723</v>
      </c>
      <c r="AI9" s="48">
        <f t="shared" si="11"/>
        <v>45723</v>
      </c>
      <c r="AJ9" s="30" t="s">
        <v>62</v>
      </c>
    </row>
    <row r="10" spans="1:37" ht="33" customHeight="1">
      <c r="A10" s="52">
        <f t="shared" si="12"/>
        <v>45390</v>
      </c>
      <c r="B10" s="48">
        <f t="shared" si="0"/>
        <v>45390</v>
      </c>
      <c r="C10" s="24" t="s">
        <v>63</v>
      </c>
      <c r="D10" s="50">
        <f t="shared" si="13"/>
        <v>45420</v>
      </c>
      <c r="E10" s="48">
        <f t="shared" si="1"/>
        <v>45420</v>
      </c>
      <c r="F10" s="95"/>
      <c r="G10" s="51">
        <f t="shared" si="14"/>
        <v>45451</v>
      </c>
      <c r="H10" s="47">
        <f t="shared" si="2"/>
        <v>45451</v>
      </c>
      <c r="I10" s="26"/>
      <c r="J10" s="50">
        <f t="shared" si="15"/>
        <v>45481</v>
      </c>
      <c r="K10" s="48">
        <f t="shared" si="3"/>
        <v>45481</v>
      </c>
      <c r="L10" s="95" t="s">
        <v>64</v>
      </c>
      <c r="M10" s="66">
        <f t="shared" si="16"/>
        <v>45512</v>
      </c>
      <c r="N10" s="67">
        <f t="shared" si="4"/>
        <v>45512</v>
      </c>
      <c r="O10" s="65"/>
      <c r="P10" s="51">
        <f t="shared" si="17"/>
        <v>45543</v>
      </c>
      <c r="Q10" s="47">
        <f t="shared" si="5"/>
        <v>45543</v>
      </c>
      <c r="R10" s="33"/>
      <c r="S10" s="50">
        <f t="shared" si="18"/>
        <v>45573</v>
      </c>
      <c r="T10" s="48">
        <f t="shared" si="6"/>
        <v>45573</v>
      </c>
      <c r="U10" s="31" t="s">
        <v>65</v>
      </c>
      <c r="V10" s="50">
        <f t="shared" si="19"/>
        <v>45604</v>
      </c>
      <c r="W10" s="48">
        <f t="shared" si="7"/>
        <v>45604</v>
      </c>
      <c r="X10" s="34"/>
      <c r="Y10" s="51">
        <f t="shared" si="20"/>
        <v>45634</v>
      </c>
      <c r="Z10" s="47">
        <f t="shared" si="8"/>
        <v>45634</v>
      </c>
      <c r="AA10" s="33"/>
      <c r="AB10" s="50">
        <f t="shared" si="21"/>
        <v>45665</v>
      </c>
      <c r="AC10" s="48">
        <f t="shared" si="9"/>
        <v>45665</v>
      </c>
      <c r="AD10" s="95" t="s">
        <v>66</v>
      </c>
      <c r="AE10" s="51">
        <f t="shared" si="22"/>
        <v>45696</v>
      </c>
      <c r="AF10" s="47">
        <f t="shared" si="10"/>
        <v>45696</v>
      </c>
      <c r="AG10" s="26"/>
      <c r="AH10" s="51">
        <f t="shared" si="23"/>
        <v>45724</v>
      </c>
      <c r="AI10" s="47">
        <f t="shared" si="11"/>
        <v>45724</v>
      </c>
      <c r="AJ10" s="96"/>
    </row>
    <row r="11" spans="1:37" ht="33" customHeight="1">
      <c r="A11" s="52">
        <f t="shared" si="12"/>
        <v>45391</v>
      </c>
      <c r="B11" s="48">
        <f t="shared" si="0"/>
        <v>45391</v>
      </c>
      <c r="C11" s="31" t="s">
        <v>67</v>
      </c>
      <c r="D11" s="50">
        <f t="shared" si="13"/>
        <v>45421</v>
      </c>
      <c r="E11" s="48">
        <f t="shared" si="1"/>
        <v>45421</v>
      </c>
      <c r="F11" s="24"/>
      <c r="G11" s="51">
        <f t="shared" si="14"/>
        <v>45452</v>
      </c>
      <c r="H11" s="47">
        <f t="shared" si="2"/>
        <v>45452</v>
      </c>
      <c r="I11" s="33"/>
      <c r="J11" s="50">
        <f t="shared" si="15"/>
        <v>45482</v>
      </c>
      <c r="K11" s="48">
        <f t="shared" si="3"/>
        <v>45482</v>
      </c>
      <c r="L11" s="24" t="s">
        <v>68</v>
      </c>
      <c r="M11" s="66">
        <f t="shared" si="16"/>
        <v>45513</v>
      </c>
      <c r="N11" s="67">
        <f t="shared" si="4"/>
        <v>45513</v>
      </c>
      <c r="O11" s="65"/>
      <c r="P11" s="50">
        <f t="shared" si="17"/>
        <v>45544</v>
      </c>
      <c r="Q11" s="48">
        <f t="shared" si="5"/>
        <v>45544</v>
      </c>
      <c r="R11" s="31"/>
      <c r="S11" s="50">
        <f t="shared" si="18"/>
        <v>45574</v>
      </c>
      <c r="T11" s="48">
        <f t="shared" si="6"/>
        <v>45574</v>
      </c>
      <c r="U11" s="24" t="s">
        <v>69</v>
      </c>
      <c r="V11" s="51">
        <f t="shared" si="19"/>
        <v>45605</v>
      </c>
      <c r="W11" s="47">
        <f t="shared" si="7"/>
        <v>45605</v>
      </c>
      <c r="X11" s="61" t="s">
        <v>70</v>
      </c>
      <c r="Y11" s="50">
        <f t="shared" si="20"/>
        <v>45635</v>
      </c>
      <c r="Z11" s="48">
        <f t="shared" si="8"/>
        <v>45635</v>
      </c>
      <c r="AA11" s="41"/>
      <c r="AB11" s="50">
        <f t="shared" si="21"/>
        <v>45666</v>
      </c>
      <c r="AC11" s="48">
        <f t="shared" si="9"/>
        <v>45666</v>
      </c>
      <c r="AD11" s="93" t="s">
        <v>71</v>
      </c>
      <c r="AE11" s="51">
        <f t="shared" si="22"/>
        <v>45697</v>
      </c>
      <c r="AF11" s="47">
        <f t="shared" si="10"/>
        <v>45697</v>
      </c>
      <c r="AG11" s="37"/>
      <c r="AH11" s="51">
        <f t="shared" si="23"/>
        <v>45725</v>
      </c>
      <c r="AI11" s="47">
        <f t="shared" si="11"/>
        <v>45725</v>
      </c>
      <c r="AJ11" s="32"/>
    </row>
    <row r="12" spans="1:37" ht="33" customHeight="1">
      <c r="A12" s="52">
        <f t="shared" si="12"/>
        <v>45392</v>
      </c>
      <c r="B12" s="48">
        <f t="shared" si="0"/>
        <v>45392</v>
      </c>
      <c r="C12" s="94" t="s">
        <v>72</v>
      </c>
      <c r="D12" s="50">
        <f t="shared" si="13"/>
        <v>45422</v>
      </c>
      <c r="E12" s="48">
        <f t="shared" si="1"/>
        <v>45422</v>
      </c>
      <c r="F12" s="24" t="s">
        <v>73</v>
      </c>
      <c r="G12" s="50">
        <f t="shared" si="14"/>
        <v>45453</v>
      </c>
      <c r="H12" s="48">
        <f t="shared" si="2"/>
        <v>45453</v>
      </c>
      <c r="I12" s="24" t="s">
        <v>74</v>
      </c>
      <c r="J12" s="50">
        <f t="shared" si="15"/>
        <v>45483</v>
      </c>
      <c r="K12" s="48">
        <f t="shared" si="3"/>
        <v>45483</v>
      </c>
      <c r="L12" s="134" t="s">
        <v>75</v>
      </c>
      <c r="M12" s="51">
        <f t="shared" si="16"/>
        <v>45514</v>
      </c>
      <c r="N12" s="47">
        <f t="shared" si="4"/>
        <v>45514</v>
      </c>
      <c r="O12" s="26"/>
      <c r="P12" s="50">
        <f t="shared" si="17"/>
        <v>45545</v>
      </c>
      <c r="Q12" s="48">
        <f t="shared" si="5"/>
        <v>45545</v>
      </c>
      <c r="R12" s="24" t="s">
        <v>76</v>
      </c>
      <c r="S12" s="50">
        <f t="shared" si="18"/>
        <v>45575</v>
      </c>
      <c r="T12" s="48">
        <f t="shared" si="6"/>
        <v>45575</v>
      </c>
      <c r="U12" s="24"/>
      <c r="V12" s="51">
        <f t="shared" si="19"/>
        <v>45606</v>
      </c>
      <c r="W12" s="47">
        <f t="shared" si="7"/>
        <v>45606</v>
      </c>
      <c r="X12" s="61"/>
      <c r="Y12" s="50">
        <f t="shared" si="20"/>
        <v>45636</v>
      </c>
      <c r="Z12" s="48">
        <f t="shared" si="8"/>
        <v>45636</v>
      </c>
      <c r="AA12" s="41"/>
      <c r="AB12" s="50">
        <f t="shared" si="21"/>
        <v>45667</v>
      </c>
      <c r="AC12" s="48">
        <f t="shared" si="9"/>
        <v>45667</v>
      </c>
      <c r="AD12" s="24" t="s">
        <v>77</v>
      </c>
      <c r="AE12" s="50">
        <f t="shared" si="22"/>
        <v>45698</v>
      </c>
      <c r="AF12" s="48">
        <f t="shared" si="10"/>
        <v>45698</v>
      </c>
      <c r="AG12" s="24" t="s">
        <v>78</v>
      </c>
      <c r="AH12" s="50">
        <f t="shared" si="23"/>
        <v>45726</v>
      </c>
      <c r="AI12" s="48">
        <f t="shared" si="11"/>
        <v>45726</v>
      </c>
      <c r="AJ12" s="129" t="s">
        <v>79</v>
      </c>
    </row>
    <row r="13" spans="1:37" ht="33" customHeight="1">
      <c r="A13" s="52">
        <f t="shared" si="12"/>
        <v>45393</v>
      </c>
      <c r="B13" s="48">
        <f t="shared" si="0"/>
        <v>45393</v>
      </c>
      <c r="C13" s="94" t="s">
        <v>80</v>
      </c>
      <c r="D13" s="51">
        <f t="shared" si="13"/>
        <v>45423</v>
      </c>
      <c r="E13" s="47">
        <f t="shared" si="1"/>
        <v>45423</v>
      </c>
      <c r="F13" s="26"/>
      <c r="G13" s="50">
        <f t="shared" si="14"/>
        <v>45454</v>
      </c>
      <c r="H13" s="48">
        <f t="shared" si="2"/>
        <v>45454</v>
      </c>
      <c r="I13" s="24"/>
      <c r="J13" s="50">
        <f t="shared" si="15"/>
        <v>45484</v>
      </c>
      <c r="K13" s="48">
        <f t="shared" si="3"/>
        <v>45484</v>
      </c>
      <c r="L13" s="31" t="s">
        <v>81</v>
      </c>
      <c r="M13" s="51">
        <f t="shared" si="16"/>
        <v>45515</v>
      </c>
      <c r="N13" s="47">
        <f t="shared" si="4"/>
        <v>45515</v>
      </c>
      <c r="O13" s="43" t="s">
        <v>82</v>
      </c>
      <c r="P13" s="50">
        <f t="shared" si="17"/>
        <v>45546</v>
      </c>
      <c r="Q13" s="48">
        <f t="shared" si="5"/>
        <v>45546</v>
      </c>
      <c r="R13" s="24" t="s">
        <v>54</v>
      </c>
      <c r="S13" s="50">
        <f t="shared" si="18"/>
        <v>45576</v>
      </c>
      <c r="T13" s="48">
        <f t="shared" si="6"/>
        <v>45576</v>
      </c>
      <c r="U13" s="24"/>
      <c r="V13" s="50">
        <f t="shared" si="19"/>
        <v>45607</v>
      </c>
      <c r="W13" s="48">
        <f t="shared" si="7"/>
        <v>45607</v>
      </c>
      <c r="X13" s="34" t="s">
        <v>83</v>
      </c>
      <c r="Y13" s="50">
        <f t="shared" si="20"/>
        <v>45637</v>
      </c>
      <c r="Z13" s="48">
        <f t="shared" si="8"/>
        <v>45637</v>
      </c>
      <c r="AA13" s="24" t="s">
        <v>84</v>
      </c>
      <c r="AB13" s="51">
        <f t="shared" si="21"/>
        <v>45668</v>
      </c>
      <c r="AC13" s="47">
        <f t="shared" si="9"/>
        <v>45668</v>
      </c>
      <c r="AD13" s="26"/>
      <c r="AE13" s="51">
        <f t="shared" si="22"/>
        <v>45699</v>
      </c>
      <c r="AF13" s="47">
        <f t="shared" si="10"/>
        <v>45699</v>
      </c>
      <c r="AG13" s="43" t="s">
        <v>85</v>
      </c>
      <c r="AH13" s="50">
        <f t="shared" si="23"/>
        <v>45727</v>
      </c>
      <c r="AI13" s="48">
        <f t="shared" si="11"/>
        <v>45727</v>
      </c>
      <c r="AJ13" s="30" t="s">
        <v>86</v>
      </c>
    </row>
    <row r="14" spans="1:37" ht="33" customHeight="1">
      <c r="A14" s="52">
        <f t="shared" si="12"/>
        <v>45394</v>
      </c>
      <c r="B14" s="48">
        <f t="shared" si="0"/>
        <v>45394</v>
      </c>
      <c r="C14" s="98" t="s">
        <v>87</v>
      </c>
      <c r="D14" s="51">
        <f t="shared" si="13"/>
        <v>45424</v>
      </c>
      <c r="E14" s="47">
        <f t="shared" si="1"/>
        <v>45424</v>
      </c>
      <c r="F14" s="37"/>
      <c r="G14" s="50">
        <f t="shared" si="14"/>
        <v>45455</v>
      </c>
      <c r="H14" s="48">
        <f t="shared" si="2"/>
        <v>45455</v>
      </c>
      <c r="I14" s="95" t="s">
        <v>88</v>
      </c>
      <c r="J14" s="50">
        <f t="shared" si="15"/>
        <v>45485</v>
      </c>
      <c r="K14" s="48">
        <f t="shared" si="3"/>
        <v>45485</v>
      </c>
      <c r="L14" s="24" t="s">
        <v>89</v>
      </c>
      <c r="M14" s="51">
        <f t="shared" si="16"/>
        <v>45516</v>
      </c>
      <c r="N14" s="47">
        <f t="shared" si="4"/>
        <v>45516</v>
      </c>
      <c r="O14" s="43" t="s">
        <v>46</v>
      </c>
      <c r="P14" s="50">
        <f t="shared" si="17"/>
        <v>45547</v>
      </c>
      <c r="Q14" s="48">
        <f t="shared" si="5"/>
        <v>45547</v>
      </c>
      <c r="R14" s="13" t="s">
        <v>90</v>
      </c>
      <c r="S14" s="51">
        <f t="shared" si="18"/>
        <v>45577</v>
      </c>
      <c r="T14" s="47">
        <f t="shared" si="6"/>
        <v>45577</v>
      </c>
      <c r="U14" s="24" t="s">
        <v>91</v>
      </c>
      <c r="V14" s="50">
        <f t="shared" si="19"/>
        <v>45608</v>
      </c>
      <c r="W14" s="48">
        <f t="shared" si="7"/>
        <v>45608</v>
      </c>
      <c r="X14" s="24"/>
      <c r="Y14" s="50">
        <f t="shared" si="20"/>
        <v>45638</v>
      </c>
      <c r="Z14" s="48">
        <f t="shared" si="8"/>
        <v>45638</v>
      </c>
      <c r="AA14" s="24" t="s">
        <v>92</v>
      </c>
      <c r="AB14" s="51">
        <f t="shared" si="21"/>
        <v>45669</v>
      </c>
      <c r="AC14" s="47">
        <f t="shared" si="9"/>
        <v>45669</v>
      </c>
      <c r="AD14" s="26"/>
      <c r="AE14" s="50">
        <f t="shared" si="22"/>
        <v>45700</v>
      </c>
      <c r="AF14" s="48">
        <f t="shared" si="10"/>
        <v>45700</v>
      </c>
      <c r="AG14" s="24" t="s">
        <v>93</v>
      </c>
      <c r="AH14" s="50">
        <f t="shared" si="23"/>
        <v>45728</v>
      </c>
      <c r="AI14" s="48">
        <f t="shared" si="11"/>
        <v>45728</v>
      </c>
      <c r="AJ14" s="30" t="s">
        <v>94</v>
      </c>
    </row>
    <row r="15" spans="1:37" ht="33" customHeight="1">
      <c r="A15" s="46">
        <f t="shared" si="12"/>
        <v>45395</v>
      </c>
      <c r="B15" s="47">
        <f t="shared" si="0"/>
        <v>45395</v>
      </c>
      <c r="C15" s="26"/>
      <c r="D15" s="50">
        <f t="shared" si="13"/>
        <v>45425</v>
      </c>
      <c r="E15" s="48">
        <f t="shared" si="1"/>
        <v>45425</v>
      </c>
      <c r="F15" s="55" t="s">
        <v>95</v>
      </c>
      <c r="G15" s="50">
        <f t="shared" si="14"/>
        <v>45456</v>
      </c>
      <c r="H15" s="48">
        <f t="shared" si="2"/>
        <v>45456</v>
      </c>
      <c r="I15" s="31" t="s">
        <v>96</v>
      </c>
      <c r="J15" s="51">
        <f t="shared" si="15"/>
        <v>45486</v>
      </c>
      <c r="K15" s="47">
        <f t="shared" si="3"/>
        <v>45486</v>
      </c>
      <c r="L15" s="26"/>
      <c r="M15" s="66">
        <f t="shared" si="16"/>
        <v>45517</v>
      </c>
      <c r="N15" s="67">
        <f t="shared" si="4"/>
        <v>45517</v>
      </c>
      <c r="O15" s="65"/>
      <c r="P15" s="50">
        <f t="shared" si="17"/>
        <v>45548</v>
      </c>
      <c r="Q15" s="48">
        <f t="shared" si="5"/>
        <v>45548</v>
      </c>
      <c r="R15" s="24"/>
      <c r="S15" s="51">
        <f t="shared" si="18"/>
        <v>45578</v>
      </c>
      <c r="T15" s="47">
        <f t="shared" si="6"/>
        <v>45578</v>
      </c>
      <c r="U15" s="26"/>
      <c r="V15" s="50">
        <f t="shared" si="19"/>
        <v>45609</v>
      </c>
      <c r="W15" s="48">
        <f t="shared" si="7"/>
        <v>45609</v>
      </c>
      <c r="X15" s="24" t="s">
        <v>54</v>
      </c>
      <c r="Y15" s="50">
        <f t="shared" si="20"/>
        <v>45639</v>
      </c>
      <c r="Z15" s="48">
        <f t="shared" si="8"/>
        <v>45639</v>
      </c>
      <c r="AA15" s="31" t="s">
        <v>97</v>
      </c>
      <c r="AB15" s="51">
        <f t="shared" si="21"/>
        <v>45670</v>
      </c>
      <c r="AC15" s="47">
        <f t="shared" si="9"/>
        <v>45670</v>
      </c>
      <c r="AD15" s="43" t="s">
        <v>98</v>
      </c>
      <c r="AE15" s="50">
        <f t="shared" si="22"/>
        <v>45701</v>
      </c>
      <c r="AF15" s="48">
        <f t="shared" si="10"/>
        <v>45701</v>
      </c>
      <c r="AG15" s="24"/>
      <c r="AH15" s="50">
        <f t="shared" si="23"/>
        <v>45729</v>
      </c>
      <c r="AI15" s="48">
        <f t="shared" si="11"/>
        <v>45729</v>
      </c>
      <c r="AJ15" s="30" t="s">
        <v>99</v>
      </c>
      <c r="AK15" s="17"/>
    </row>
    <row r="16" spans="1:37" ht="33" customHeight="1">
      <c r="A16" s="46">
        <f t="shared" si="12"/>
        <v>45396</v>
      </c>
      <c r="B16" s="47">
        <f t="shared" si="0"/>
        <v>45396</v>
      </c>
      <c r="C16" s="26"/>
      <c r="D16" s="50">
        <f t="shared" si="13"/>
        <v>45426</v>
      </c>
      <c r="E16" s="48">
        <f t="shared" si="1"/>
        <v>45426</v>
      </c>
      <c r="F16" s="130" t="s">
        <v>100</v>
      </c>
      <c r="G16" s="50">
        <f t="shared" si="14"/>
        <v>45457</v>
      </c>
      <c r="H16" s="48">
        <f t="shared" si="2"/>
        <v>45457</v>
      </c>
      <c r="I16" s="31"/>
      <c r="J16" s="51">
        <f t="shared" si="15"/>
        <v>45487</v>
      </c>
      <c r="K16" s="47">
        <f t="shared" si="3"/>
        <v>45487</v>
      </c>
      <c r="L16" s="33"/>
      <c r="M16" s="66">
        <f t="shared" si="16"/>
        <v>45518</v>
      </c>
      <c r="N16" s="67">
        <f t="shared" si="4"/>
        <v>45518</v>
      </c>
      <c r="O16" s="65"/>
      <c r="P16" s="51">
        <f t="shared" si="17"/>
        <v>45549</v>
      </c>
      <c r="Q16" s="47">
        <f t="shared" si="5"/>
        <v>45549</v>
      </c>
      <c r="R16" s="26"/>
      <c r="S16" s="51">
        <f t="shared" si="18"/>
        <v>45579</v>
      </c>
      <c r="T16" s="47">
        <f t="shared" si="6"/>
        <v>45579</v>
      </c>
      <c r="U16" s="43" t="s">
        <v>101</v>
      </c>
      <c r="V16" s="50">
        <f t="shared" si="19"/>
        <v>45610</v>
      </c>
      <c r="W16" s="48">
        <f t="shared" si="7"/>
        <v>45610</v>
      </c>
      <c r="X16" s="125" t="s">
        <v>102</v>
      </c>
      <c r="Y16" s="51">
        <f t="shared" si="20"/>
        <v>45640</v>
      </c>
      <c r="Z16" s="47">
        <f t="shared" si="8"/>
        <v>45640</v>
      </c>
      <c r="AA16" s="26"/>
      <c r="AB16" s="50">
        <f t="shared" si="21"/>
        <v>45671</v>
      </c>
      <c r="AC16" s="48">
        <f t="shared" si="9"/>
        <v>45671</v>
      </c>
      <c r="AD16" s="24"/>
      <c r="AE16" s="50">
        <f t="shared" si="22"/>
        <v>45702</v>
      </c>
      <c r="AF16" s="48">
        <f t="shared" si="10"/>
        <v>45702</v>
      </c>
      <c r="AG16" s="24" t="s">
        <v>103</v>
      </c>
      <c r="AH16" s="50">
        <f t="shared" si="23"/>
        <v>45730</v>
      </c>
      <c r="AI16" s="48">
        <f t="shared" si="11"/>
        <v>45730</v>
      </c>
      <c r="AJ16" s="30" t="s">
        <v>104</v>
      </c>
    </row>
    <row r="17" spans="1:36" ht="33" customHeight="1">
      <c r="A17" s="52">
        <f t="shared" si="12"/>
        <v>45397</v>
      </c>
      <c r="B17" s="48">
        <f t="shared" si="0"/>
        <v>45397</v>
      </c>
      <c r="C17" s="94" t="s">
        <v>105</v>
      </c>
      <c r="D17" s="50">
        <f t="shared" si="13"/>
        <v>45427</v>
      </c>
      <c r="E17" s="48">
        <f t="shared" si="1"/>
        <v>45427</v>
      </c>
      <c r="F17" s="130" t="s">
        <v>106</v>
      </c>
      <c r="G17" s="51">
        <f t="shared" si="14"/>
        <v>45458</v>
      </c>
      <c r="H17" s="47">
        <f>G17</f>
        <v>45458</v>
      </c>
      <c r="I17" s="26" t="s">
        <v>107</v>
      </c>
      <c r="J17" s="51">
        <f t="shared" si="15"/>
        <v>45488</v>
      </c>
      <c r="K17" s="47">
        <f t="shared" si="3"/>
        <v>45488</v>
      </c>
      <c r="L17" s="122" t="s">
        <v>108</v>
      </c>
      <c r="M17" s="66">
        <f t="shared" si="16"/>
        <v>45519</v>
      </c>
      <c r="N17" s="67">
        <f t="shared" si="4"/>
        <v>45519</v>
      </c>
      <c r="O17" s="65"/>
      <c r="P17" s="51">
        <f t="shared" si="17"/>
        <v>45550</v>
      </c>
      <c r="Q17" s="47">
        <f t="shared" si="5"/>
        <v>45550</v>
      </c>
      <c r="R17" s="45"/>
      <c r="S17" s="50">
        <f t="shared" si="18"/>
        <v>45580</v>
      </c>
      <c r="T17" s="48">
        <f t="shared" si="6"/>
        <v>45580</v>
      </c>
      <c r="U17" s="43" t="s">
        <v>109</v>
      </c>
      <c r="V17" s="50">
        <f t="shared" si="19"/>
        <v>45611</v>
      </c>
      <c r="W17" s="48">
        <f t="shared" si="7"/>
        <v>45611</v>
      </c>
      <c r="X17" s="31"/>
      <c r="Y17" s="51">
        <f t="shared" si="20"/>
        <v>45641</v>
      </c>
      <c r="Z17" s="47">
        <f t="shared" si="8"/>
        <v>45641</v>
      </c>
      <c r="AA17" s="33"/>
      <c r="AB17" s="50">
        <f t="shared" si="21"/>
        <v>45672</v>
      </c>
      <c r="AC17" s="48">
        <f t="shared" si="9"/>
        <v>45672</v>
      </c>
      <c r="AD17" s="24" t="s">
        <v>110</v>
      </c>
      <c r="AE17" s="51">
        <f t="shared" si="22"/>
        <v>45703</v>
      </c>
      <c r="AF17" s="47">
        <f t="shared" si="10"/>
        <v>45703</v>
      </c>
      <c r="AG17" s="26"/>
      <c r="AH17" s="51">
        <f t="shared" si="23"/>
        <v>45731</v>
      </c>
      <c r="AI17" s="47">
        <f t="shared" si="11"/>
        <v>45731</v>
      </c>
      <c r="AJ17" s="96"/>
    </row>
    <row r="18" spans="1:36" ht="33" customHeight="1">
      <c r="A18" s="52">
        <f t="shared" si="12"/>
        <v>45398</v>
      </c>
      <c r="B18" s="48">
        <f t="shared" si="0"/>
        <v>45398</v>
      </c>
      <c r="C18" s="31" t="s">
        <v>111</v>
      </c>
      <c r="D18" s="50">
        <f t="shared" si="13"/>
        <v>45428</v>
      </c>
      <c r="E18" s="48">
        <f t="shared" si="1"/>
        <v>45428</v>
      </c>
      <c r="F18" s="24" t="s">
        <v>112</v>
      </c>
      <c r="G18" s="51">
        <f t="shared" si="14"/>
        <v>45459</v>
      </c>
      <c r="H18" s="47">
        <f>G18</f>
        <v>45459</v>
      </c>
      <c r="I18" s="33" t="s">
        <v>113</v>
      </c>
      <c r="J18" s="50">
        <f t="shared" si="15"/>
        <v>45489</v>
      </c>
      <c r="K18" s="48">
        <f t="shared" si="3"/>
        <v>45489</v>
      </c>
      <c r="L18" s="23" t="s">
        <v>114</v>
      </c>
      <c r="M18" s="66">
        <f t="shared" si="16"/>
        <v>45520</v>
      </c>
      <c r="N18" s="67">
        <f t="shared" si="4"/>
        <v>45520</v>
      </c>
      <c r="O18" s="65"/>
      <c r="P18" s="51">
        <f t="shared" si="17"/>
        <v>45551</v>
      </c>
      <c r="Q18" s="47">
        <f t="shared" si="5"/>
        <v>45551</v>
      </c>
      <c r="R18" s="123" t="s">
        <v>115</v>
      </c>
      <c r="S18" s="50">
        <f t="shared" si="18"/>
        <v>45581</v>
      </c>
      <c r="T18" s="48">
        <f t="shared" si="6"/>
        <v>45581</v>
      </c>
      <c r="U18" s="24" t="s">
        <v>116</v>
      </c>
      <c r="V18" s="51">
        <f t="shared" si="19"/>
        <v>45612</v>
      </c>
      <c r="W18" s="47">
        <f t="shared" si="7"/>
        <v>45612</v>
      </c>
      <c r="X18" s="33"/>
      <c r="Y18" s="50">
        <f t="shared" si="20"/>
        <v>45642</v>
      </c>
      <c r="Z18" s="48">
        <f t="shared" si="8"/>
        <v>45642</v>
      </c>
      <c r="AA18" s="31" t="s">
        <v>117</v>
      </c>
      <c r="AB18" s="50">
        <f t="shared" si="21"/>
        <v>45673</v>
      </c>
      <c r="AC18" s="48">
        <f t="shared" si="9"/>
        <v>45673</v>
      </c>
      <c r="AD18" s="24"/>
      <c r="AE18" s="51">
        <f t="shared" si="22"/>
        <v>45704</v>
      </c>
      <c r="AF18" s="47">
        <f t="shared" si="10"/>
        <v>45704</v>
      </c>
      <c r="AG18" s="26"/>
      <c r="AH18" s="51">
        <f t="shared" si="23"/>
        <v>45732</v>
      </c>
      <c r="AI18" s="47">
        <f t="shared" si="11"/>
        <v>45732</v>
      </c>
      <c r="AJ18" s="32" t="s">
        <v>118</v>
      </c>
    </row>
    <row r="19" spans="1:36" ht="33" customHeight="1">
      <c r="A19" s="52">
        <f t="shared" si="12"/>
        <v>45399</v>
      </c>
      <c r="B19" s="48">
        <f t="shared" si="0"/>
        <v>45399</v>
      </c>
      <c r="C19" s="24" t="s">
        <v>119</v>
      </c>
      <c r="D19" s="50">
        <f t="shared" si="13"/>
        <v>45429</v>
      </c>
      <c r="E19" s="48">
        <f t="shared" si="1"/>
        <v>45429</v>
      </c>
      <c r="F19" s="35" t="s">
        <v>120</v>
      </c>
      <c r="G19" s="50">
        <f t="shared" si="14"/>
        <v>45460</v>
      </c>
      <c r="H19" s="48">
        <f t="shared" si="2"/>
        <v>45460</v>
      </c>
      <c r="I19" s="24" t="s">
        <v>107</v>
      </c>
      <c r="J19" s="50">
        <f t="shared" si="15"/>
        <v>45490</v>
      </c>
      <c r="K19" s="48">
        <f t="shared" si="3"/>
        <v>45490</v>
      </c>
      <c r="L19" s="24" t="s">
        <v>121</v>
      </c>
      <c r="M19" s="51">
        <f t="shared" si="16"/>
        <v>45521</v>
      </c>
      <c r="N19" s="47">
        <f t="shared" si="4"/>
        <v>45521</v>
      </c>
      <c r="O19" s="45"/>
      <c r="P19" s="50">
        <f t="shared" si="17"/>
        <v>45552</v>
      </c>
      <c r="Q19" s="48">
        <f t="shared" si="5"/>
        <v>45552</v>
      </c>
      <c r="R19" s="24"/>
      <c r="S19" s="50">
        <f t="shared" si="18"/>
        <v>45582</v>
      </c>
      <c r="T19" s="48">
        <f t="shared" si="6"/>
        <v>45582</v>
      </c>
      <c r="U19" s="42" t="s">
        <v>122</v>
      </c>
      <c r="V19" s="51">
        <f t="shared" si="19"/>
        <v>45613</v>
      </c>
      <c r="W19" s="47">
        <f t="shared" si="7"/>
        <v>45613</v>
      </c>
      <c r="X19" s="26"/>
      <c r="Y19" s="50">
        <f t="shared" si="20"/>
        <v>45643</v>
      </c>
      <c r="Z19" s="48">
        <f t="shared" si="8"/>
        <v>45643</v>
      </c>
      <c r="AA19" s="24" t="s">
        <v>114</v>
      </c>
      <c r="AB19" s="50">
        <f t="shared" si="21"/>
        <v>45674</v>
      </c>
      <c r="AC19" s="48">
        <f t="shared" si="9"/>
        <v>45674</v>
      </c>
      <c r="AD19" s="24"/>
      <c r="AE19" s="50">
        <f t="shared" si="22"/>
        <v>45705</v>
      </c>
      <c r="AF19" s="48">
        <f t="shared" si="10"/>
        <v>45705</v>
      </c>
      <c r="AG19" s="24" t="s">
        <v>123</v>
      </c>
      <c r="AH19" s="50">
        <f t="shared" si="23"/>
        <v>45733</v>
      </c>
      <c r="AI19" s="48">
        <f t="shared" si="11"/>
        <v>45733</v>
      </c>
      <c r="AJ19" s="30" t="s">
        <v>92</v>
      </c>
    </row>
    <row r="20" spans="1:36" ht="33" customHeight="1">
      <c r="A20" s="52">
        <f t="shared" si="12"/>
        <v>45400</v>
      </c>
      <c r="B20" s="48">
        <f t="shared" si="0"/>
        <v>45400</v>
      </c>
      <c r="C20" s="24" t="s">
        <v>124</v>
      </c>
      <c r="D20" s="51">
        <f t="shared" si="13"/>
        <v>45430</v>
      </c>
      <c r="E20" s="47">
        <f t="shared" si="1"/>
        <v>45430</v>
      </c>
      <c r="F20" s="26"/>
      <c r="G20" s="50">
        <f t="shared" si="14"/>
        <v>45461</v>
      </c>
      <c r="H20" s="48">
        <f t="shared" si="2"/>
        <v>45461</v>
      </c>
      <c r="I20" s="31"/>
      <c r="J20" s="50">
        <f t="shared" si="15"/>
        <v>45491</v>
      </c>
      <c r="K20" s="48">
        <f t="shared" si="3"/>
        <v>45491</v>
      </c>
      <c r="L20" s="31" t="s">
        <v>125</v>
      </c>
      <c r="M20" s="51">
        <f t="shared" si="16"/>
        <v>45522</v>
      </c>
      <c r="N20" s="47">
        <f t="shared" si="4"/>
        <v>45522</v>
      </c>
      <c r="O20" s="26"/>
      <c r="P20" s="50">
        <f t="shared" si="17"/>
        <v>45553</v>
      </c>
      <c r="Q20" s="48">
        <f t="shared" si="5"/>
        <v>45553</v>
      </c>
      <c r="R20" s="24" t="s">
        <v>110</v>
      </c>
      <c r="S20" s="50">
        <f t="shared" si="18"/>
        <v>45583</v>
      </c>
      <c r="T20" s="48">
        <f t="shared" si="6"/>
        <v>45583</v>
      </c>
      <c r="U20" s="24" t="s">
        <v>126</v>
      </c>
      <c r="V20" s="50">
        <f t="shared" si="19"/>
        <v>45614</v>
      </c>
      <c r="W20" s="48">
        <f t="shared" si="7"/>
        <v>45614</v>
      </c>
      <c r="X20" s="24"/>
      <c r="Y20" s="50">
        <f t="shared" si="20"/>
        <v>45644</v>
      </c>
      <c r="Z20" s="48">
        <f t="shared" si="8"/>
        <v>45644</v>
      </c>
      <c r="AA20" s="93" t="s">
        <v>127</v>
      </c>
      <c r="AB20" s="51">
        <f t="shared" si="21"/>
        <v>45675</v>
      </c>
      <c r="AC20" s="47">
        <f t="shared" si="9"/>
        <v>45675</v>
      </c>
      <c r="AD20" s="26"/>
      <c r="AE20" s="50">
        <f t="shared" si="22"/>
        <v>45706</v>
      </c>
      <c r="AF20" s="48">
        <f t="shared" si="10"/>
        <v>45706</v>
      </c>
      <c r="AG20" s="24"/>
      <c r="AH20" s="50">
        <f t="shared" si="23"/>
        <v>45734</v>
      </c>
      <c r="AI20" s="48">
        <f t="shared" si="11"/>
        <v>45734</v>
      </c>
      <c r="AJ20" s="30" t="s">
        <v>92</v>
      </c>
    </row>
    <row r="21" spans="1:36" ht="33" customHeight="1">
      <c r="A21" s="52">
        <f t="shared" si="12"/>
        <v>45401</v>
      </c>
      <c r="B21" s="48">
        <f t="shared" si="0"/>
        <v>45401</v>
      </c>
      <c r="C21" s="24" t="s">
        <v>128</v>
      </c>
      <c r="D21" s="51">
        <f t="shared" si="13"/>
        <v>45431</v>
      </c>
      <c r="E21" s="47">
        <f t="shared" si="1"/>
        <v>45431</v>
      </c>
      <c r="F21" s="37"/>
      <c r="G21" s="50">
        <f t="shared" si="14"/>
        <v>45462</v>
      </c>
      <c r="H21" s="48">
        <f t="shared" si="2"/>
        <v>45462</v>
      </c>
      <c r="I21" s="24" t="s">
        <v>129</v>
      </c>
      <c r="J21" s="50">
        <f t="shared" si="15"/>
        <v>45492</v>
      </c>
      <c r="K21" s="48">
        <f t="shared" si="3"/>
        <v>45492</v>
      </c>
      <c r="L21" s="24" t="s">
        <v>130</v>
      </c>
      <c r="M21" s="66">
        <f t="shared" si="16"/>
        <v>45523</v>
      </c>
      <c r="N21" s="67">
        <f t="shared" si="4"/>
        <v>45523</v>
      </c>
      <c r="O21" s="65"/>
      <c r="P21" s="50">
        <f t="shared" si="17"/>
        <v>45554</v>
      </c>
      <c r="Q21" s="48">
        <f t="shared" si="5"/>
        <v>45554</v>
      </c>
      <c r="R21" s="24" t="s">
        <v>131</v>
      </c>
      <c r="S21" s="51">
        <f t="shared" si="18"/>
        <v>45584</v>
      </c>
      <c r="T21" s="47">
        <f t="shared" si="6"/>
        <v>45584</v>
      </c>
      <c r="U21" s="37"/>
      <c r="V21" s="50">
        <f t="shared" si="19"/>
        <v>45615</v>
      </c>
      <c r="W21" s="48">
        <f t="shared" si="7"/>
        <v>45615</v>
      </c>
      <c r="X21" s="24"/>
      <c r="Y21" s="50">
        <f t="shared" si="20"/>
        <v>45645</v>
      </c>
      <c r="Z21" s="48">
        <f t="shared" si="8"/>
        <v>45645</v>
      </c>
      <c r="AA21" s="24" t="s">
        <v>92</v>
      </c>
      <c r="AB21" s="51">
        <f t="shared" si="21"/>
        <v>45676</v>
      </c>
      <c r="AC21" s="47">
        <f t="shared" si="9"/>
        <v>45676</v>
      </c>
      <c r="AD21" s="26"/>
      <c r="AE21" s="50">
        <f t="shared" si="22"/>
        <v>45707</v>
      </c>
      <c r="AF21" s="48">
        <f t="shared" si="10"/>
        <v>45707</v>
      </c>
      <c r="AG21" s="35" t="s">
        <v>132</v>
      </c>
      <c r="AH21" s="50">
        <f t="shared" si="23"/>
        <v>45735</v>
      </c>
      <c r="AI21" s="48">
        <f t="shared" si="11"/>
        <v>45735</v>
      </c>
      <c r="AJ21" s="99" t="s">
        <v>133</v>
      </c>
    </row>
    <row r="22" spans="1:36" ht="33" customHeight="1">
      <c r="A22" s="46">
        <f t="shared" si="12"/>
        <v>45402</v>
      </c>
      <c r="B22" s="47">
        <f t="shared" si="0"/>
        <v>45402</v>
      </c>
      <c r="C22" s="26"/>
      <c r="D22" s="50">
        <f t="shared" si="13"/>
        <v>45432</v>
      </c>
      <c r="E22" s="48">
        <f t="shared" si="1"/>
        <v>45432</v>
      </c>
      <c r="F22" s="95" t="s">
        <v>134</v>
      </c>
      <c r="G22" s="50">
        <f t="shared" si="14"/>
        <v>45463</v>
      </c>
      <c r="H22" s="48">
        <f t="shared" si="2"/>
        <v>45463</v>
      </c>
      <c r="I22" s="42" t="s">
        <v>135</v>
      </c>
      <c r="J22" s="51">
        <f t="shared" si="15"/>
        <v>45493</v>
      </c>
      <c r="K22" s="47">
        <f t="shared" si="3"/>
        <v>45493</v>
      </c>
      <c r="L22" s="26" t="s">
        <v>136</v>
      </c>
      <c r="M22" s="66">
        <f t="shared" si="16"/>
        <v>45524</v>
      </c>
      <c r="N22" s="67">
        <f t="shared" si="4"/>
        <v>45524</v>
      </c>
      <c r="O22" s="114"/>
      <c r="P22" s="50">
        <f t="shared" si="17"/>
        <v>45555</v>
      </c>
      <c r="Q22" s="48">
        <f t="shared" si="5"/>
        <v>45555</v>
      </c>
      <c r="R22" s="23" t="s">
        <v>137</v>
      </c>
      <c r="S22" s="51">
        <f t="shared" si="18"/>
        <v>45585</v>
      </c>
      <c r="T22" s="47">
        <f t="shared" si="6"/>
        <v>45585</v>
      </c>
      <c r="U22" s="33"/>
      <c r="V22" s="50">
        <f t="shared" si="19"/>
        <v>45616</v>
      </c>
      <c r="W22" s="48">
        <f t="shared" si="7"/>
        <v>45616</v>
      </c>
      <c r="X22" s="93" t="s">
        <v>138</v>
      </c>
      <c r="Y22" s="50">
        <f t="shared" si="20"/>
        <v>45646</v>
      </c>
      <c r="Z22" s="48">
        <f t="shared" si="8"/>
        <v>45646</v>
      </c>
      <c r="AA22" s="24" t="s">
        <v>139</v>
      </c>
      <c r="AB22" s="50">
        <f t="shared" si="21"/>
        <v>45677</v>
      </c>
      <c r="AC22" s="48">
        <f t="shared" si="9"/>
        <v>45677</v>
      </c>
      <c r="AD22" s="24"/>
      <c r="AE22" s="50">
        <f t="shared" si="22"/>
        <v>45708</v>
      </c>
      <c r="AF22" s="48">
        <f t="shared" si="10"/>
        <v>45708</v>
      </c>
      <c r="AG22" s="24" t="s">
        <v>140</v>
      </c>
      <c r="AH22" s="51">
        <f t="shared" si="23"/>
        <v>45736</v>
      </c>
      <c r="AI22" s="47">
        <f t="shared" si="11"/>
        <v>45736</v>
      </c>
      <c r="AJ22" s="84" t="s">
        <v>141</v>
      </c>
    </row>
    <row r="23" spans="1:36" ht="33" customHeight="1">
      <c r="A23" s="46">
        <f t="shared" si="12"/>
        <v>45403</v>
      </c>
      <c r="B23" s="47">
        <f t="shared" si="0"/>
        <v>45403</v>
      </c>
      <c r="C23" s="33"/>
      <c r="D23" s="50">
        <f t="shared" si="13"/>
        <v>45433</v>
      </c>
      <c r="E23" s="48">
        <f t="shared" si="1"/>
        <v>45433</v>
      </c>
      <c r="F23" s="55" t="s">
        <v>142</v>
      </c>
      <c r="G23" s="50">
        <f t="shared" si="14"/>
        <v>45464</v>
      </c>
      <c r="H23" s="48">
        <f t="shared" si="2"/>
        <v>45464</v>
      </c>
      <c r="I23" s="95" t="s">
        <v>143</v>
      </c>
      <c r="J23" s="51">
        <f t="shared" si="15"/>
        <v>45494</v>
      </c>
      <c r="K23" s="47">
        <f t="shared" si="3"/>
        <v>45494</v>
      </c>
      <c r="L23" s="33" t="s">
        <v>144</v>
      </c>
      <c r="M23" s="66">
        <f t="shared" si="16"/>
        <v>45525</v>
      </c>
      <c r="N23" s="67">
        <f t="shared" si="4"/>
        <v>45525</v>
      </c>
      <c r="O23" s="65"/>
      <c r="P23" s="51">
        <f t="shared" si="17"/>
        <v>45556</v>
      </c>
      <c r="Q23" s="47">
        <f t="shared" si="5"/>
        <v>45556</v>
      </c>
      <c r="R23" s="26"/>
      <c r="S23" s="50">
        <f t="shared" si="18"/>
        <v>45586</v>
      </c>
      <c r="T23" s="48">
        <f t="shared" si="6"/>
        <v>45586</v>
      </c>
      <c r="U23" s="35"/>
      <c r="V23" s="50">
        <f t="shared" si="19"/>
        <v>45617</v>
      </c>
      <c r="W23" s="48">
        <f t="shared" si="7"/>
        <v>45617</v>
      </c>
      <c r="X23" s="24" t="s">
        <v>54</v>
      </c>
      <c r="Y23" s="51">
        <f t="shared" si="20"/>
        <v>45647</v>
      </c>
      <c r="Z23" s="47">
        <f t="shared" si="8"/>
        <v>45647</v>
      </c>
      <c r="AA23" s="26"/>
      <c r="AB23" s="50">
        <f t="shared" si="21"/>
        <v>45678</v>
      </c>
      <c r="AC23" s="48">
        <f t="shared" si="9"/>
        <v>45678</v>
      </c>
      <c r="AD23" s="24" t="s">
        <v>145</v>
      </c>
      <c r="AE23" s="50">
        <f t="shared" si="22"/>
        <v>45709</v>
      </c>
      <c r="AF23" s="48">
        <f t="shared" si="10"/>
        <v>45709</v>
      </c>
      <c r="AG23" s="95" t="s">
        <v>146</v>
      </c>
      <c r="AH23" s="50">
        <f t="shared" si="23"/>
        <v>45737</v>
      </c>
      <c r="AI23" s="48">
        <f t="shared" si="11"/>
        <v>45737</v>
      </c>
      <c r="AJ23" s="30" t="s">
        <v>92</v>
      </c>
    </row>
    <row r="24" spans="1:36" ht="33" customHeight="1">
      <c r="A24" s="52">
        <f t="shared" si="12"/>
        <v>45404</v>
      </c>
      <c r="B24" s="48">
        <f t="shared" si="0"/>
        <v>45404</v>
      </c>
      <c r="C24" s="24" t="s">
        <v>31</v>
      </c>
      <c r="D24" s="50">
        <f t="shared" si="13"/>
        <v>45434</v>
      </c>
      <c r="E24" s="48">
        <f t="shared" si="1"/>
        <v>45434</v>
      </c>
      <c r="F24" s="24"/>
      <c r="G24" s="51">
        <f t="shared" si="14"/>
        <v>45465</v>
      </c>
      <c r="H24" s="47">
        <f>G24</f>
        <v>45465</v>
      </c>
      <c r="I24" s="26" t="s">
        <v>147</v>
      </c>
      <c r="J24" s="66">
        <f t="shared" si="15"/>
        <v>45495</v>
      </c>
      <c r="K24" s="67">
        <f t="shared" si="3"/>
        <v>45495</v>
      </c>
      <c r="L24" s="75" t="s">
        <v>148</v>
      </c>
      <c r="M24" s="66">
        <f t="shared" si="16"/>
        <v>45526</v>
      </c>
      <c r="N24" s="67">
        <f t="shared" si="4"/>
        <v>45526</v>
      </c>
      <c r="O24" s="65"/>
      <c r="P24" s="51">
        <f t="shared" si="17"/>
        <v>45557</v>
      </c>
      <c r="Q24" s="47">
        <f t="shared" si="5"/>
        <v>45557</v>
      </c>
      <c r="R24" s="43" t="s">
        <v>149</v>
      </c>
      <c r="S24" s="50">
        <f t="shared" si="18"/>
        <v>45587</v>
      </c>
      <c r="T24" s="48">
        <f t="shared" si="6"/>
        <v>45587</v>
      </c>
      <c r="U24" s="24"/>
      <c r="V24" s="50">
        <f t="shared" si="19"/>
        <v>45618</v>
      </c>
      <c r="W24" s="48">
        <f t="shared" si="7"/>
        <v>45618</v>
      </c>
      <c r="X24" s="24" t="s">
        <v>150</v>
      </c>
      <c r="Y24" s="51">
        <f t="shared" si="20"/>
        <v>45648</v>
      </c>
      <c r="Z24" s="47">
        <f t="shared" si="8"/>
        <v>45648</v>
      </c>
      <c r="AA24" s="37"/>
      <c r="AB24" s="50">
        <f t="shared" si="21"/>
        <v>45679</v>
      </c>
      <c r="AC24" s="48">
        <f t="shared" si="9"/>
        <v>45679</v>
      </c>
      <c r="AD24" s="95" t="s">
        <v>151</v>
      </c>
      <c r="AE24" s="51">
        <f t="shared" si="22"/>
        <v>45710</v>
      </c>
      <c r="AF24" s="47">
        <f t="shared" si="10"/>
        <v>45710</v>
      </c>
      <c r="AG24" s="26"/>
      <c r="AH24" s="51">
        <f t="shared" si="23"/>
        <v>45738</v>
      </c>
      <c r="AI24" s="47">
        <f t="shared" si="11"/>
        <v>45738</v>
      </c>
      <c r="AJ24" s="32"/>
    </row>
    <row r="25" spans="1:36" ht="33" customHeight="1">
      <c r="A25" s="52">
        <f t="shared" si="12"/>
        <v>45405</v>
      </c>
      <c r="B25" s="48">
        <f t="shared" si="0"/>
        <v>45405</v>
      </c>
      <c r="C25" s="41" t="s">
        <v>152</v>
      </c>
      <c r="D25" s="50">
        <f t="shared" si="13"/>
        <v>45435</v>
      </c>
      <c r="E25" s="48">
        <f t="shared" si="1"/>
        <v>45435</v>
      </c>
      <c r="F25" s="31" t="s">
        <v>153</v>
      </c>
      <c r="G25" s="51">
        <f t="shared" si="14"/>
        <v>45466</v>
      </c>
      <c r="H25" s="47">
        <f>G25</f>
        <v>45466</v>
      </c>
      <c r="I25" s="33"/>
      <c r="J25" s="66">
        <f t="shared" si="15"/>
        <v>45496</v>
      </c>
      <c r="K25" s="67">
        <f t="shared" si="3"/>
        <v>45496</v>
      </c>
      <c r="L25" s="74"/>
      <c r="M25" s="66">
        <f t="shared" si="16"/>
        <v>45527</v>
      </c>
      <c r="N25" s="67">
        <f t="shared" si="4"/>
        <v>45527</v>
      </c>
      <c r="O25" s="65" t="s">
        <v>154</v>
      </c>
      <c r="P25" s="51">
        <f t="shared" si="17"/>
        <v>45558</v>
      </c>
      <c r="Q25" s="47">
        <f t="shared" si="5"/>
        <v>45558</v>
      </c>
      <c r="R25" s="126" t="s">
        <v>46</v>
      </c>
      <c r="S25" s="50">
        <f t="shared" si="18"/>
        <v>45588</v>
      </c>
      <c r="T25" s="48">
        <f t="shared" si="6"/>
        <v>45588</v>
      </c>
      <c r="U25" s="31" t="s">
        <v>155</v>
      </c>
      <c r="V25" s="51">
        <f t="shared" si="19"/>
        <v>45619</v>
      </c>
      <c r="W25" s="47">
        <f t="shared" si="7"/>
        <v>45619</v>
      </c>
      <c r="X25" s="43" t="s">
        <v>156</v>
      </c>
      <c r="Y25" s="50">
        <f t="shared" si="20"/>
        <v>45649</v>
      </c>
      <c r="Z25" s="48">
        <f t="shared" si="8"/>
        <v>45649</v>
      </c>
      <c r="AA25" s="24" t="s">
        <v>92</v>
      </c>
      <c r="AB25" s="50">
        <f t="shared" si="21"/>
        <v>45680</v>
      </c>
      <c r="AC25" s="48">
        <f t="shared" si="9"/>
        <v>45680</v>
      </c>
      <c r="AD25" s="24"/>
      <c r="AE25" s="51">
        <f t="shared" si="22"/>
        <v>45711</v>
      </c>
      <c r="AF25" s="47">
        <f t="shared" si="10"/>
        <v>45711</v>
      </c>
      <c r="AG25" s="36" t="s">
        <v>157</v>
      </c>
      <c r="AH25" s="51">
        <f t="shared" si="23"/>
        <v>45739</v>
      </c>
      <c r="AI25" s="47">
        <f t="shared" si="11"/>
        <v>45739</v>
      </c>
      <c r="AJ25" s="64"/>
    </row>
    <row r="26" spans="1:36" ht="33" customHeight="1">
      <c r="A26" s="52">
        <f t="shared" si="12"/>
        <v>45406</v>
      </c>
      <c r="B26" s="48">
        <f t="shared" si="0"/>
        <v>45406</v>
      </c>
      <c r="C26" s="24" t="s">
        <v>158</v>
      </c>
      <c r="D26" s="50">
        <f t="shared" si="13"/>
        <v>45436</v>
      </c>
      <c r="E26" s="48">
        <f t="shared" si="1"/>
        <v>45436</v>
      </c>
      <c r="F26" s="24" t="s">
        <v>153</v>
      </c>
      <c r="G26" s="50">
        <f t="shared" si="14"/>
        <v>45467</v>
      </c>
      <c r="H26" s="48">
        <f t="shared" si="2"/>
        <v>45467</v>
      </c>
      <c r="I26" s="24" t="s">
        <v>159</v>
      </c>
      <c r="J26" s="66">
        <f t="shared" si="15"/>
        <v>45497</v>
      </c>
      <c r="K26" s="67">
        <f t="shared" si="3"/>
        <v>45497</v>
      </c>
      <c r="L26" s="68" t="s">
        <v>160</v>
      </c>
      <c r="M26" s="51">
        <f t="shared" si="16"/>
        <v>45528</v>
      </c>
      <c r="N26" s="47">
        <f t="shared" si="4"/>
        <v>45528</v>
      </c>
      <c r="O26" s="33"/>
      <c r="P26" s="50">
        <f t="shared" si="17"/>
        <v>45559</v>
      </c>
      <c r="Q26" s="48">
        <f t="shared" si="5"/>
        <v>45559</v>
      </c>
      <c r="R26" s="24"/>
      <c r="S26" s="50">
        <f t="shared" si="18"/>
        <v>45589</v>
      </c>
      <c r="T26" s="48">
        <f t="shared" si="6"/>
        <v>45589</v>
      </c>
      <c r="U26" s="42"/>
      <c r="V26" s="51">
        <f t="shared" si="19"/>
        <v>45620</v>
      </c>
      <c r="W26" s="47">
        <f t="shared" si="7"/>
        <v>45620</v>
      </c>
      <c r="X26" s="26"/>
      <c r="Y26" s="50">
        <f t="shared" si="20"/>
        <v>45650</v>
      </c>
      <c r="Z26" s="48">
        <f t="shared" si="8"/>
        <v>45650</v>
      </c>
      <c r="AA26" s="24" t="s">
        <v>161</v>
      </c>
      <c r="AB26" s="50">
        <f t="shared" si="21"/>
        <v>45681</v>
      </c>
      <c r="AC26" s="48">
        <f t="shared" si="9"/>
        <v>45681</v>
      </c>
      <c r="AD26" s="23" t="s">
        <v>162</v>
      </c>
      <c r="AE26" s="51">
        <f t="shared" si="22"/>
        <v>45712</v>
      </c>
      <c r="AF26" s="47">
        <f t="shared" si="10"/>
        <v>45712</v>
      </c>
      <c r="AG26" s="43" t="s">
        <v>46</v>
      </c>
      <c r="AH26" s="50">
        <f t="shared" si="23"/>
        <v>45740</v>
      </c>
      <c r="AI26" s="48">
        <f t="shared" si="11"/>
        <v>45740</v>
      </c>
      <c r="AJ26" s="30" t="s">
        <v>163</v>
      </c>
    </row>
    <row r="27" spans="1:36" ht="33" customHeight="1">
      <c r="A27" s="52">
        <f t="shared" si="12"/>
        <v>45407</v>
      </c>
      <c r="B27" s="48">
        <f t="shared" si="0"/>
        <v>45407</v>
      </c>
      <c r="C27" s="23" t="s">
        <v>164</v>
      </c>
      <c r="D27" s="51">
        <f t="shared" si="13"/>
        <v>45437</v>
      </c>
      <c r="E27" s="47">
        <f t="shared" si="1"/>
        <v>45437</v>
      </c>
      <c r="F27" s="26" t="s">
        <v>165</v>
      </c>
      <c r="G27" s="50">
        <f t="shared" si="14"/>
        <v>45468</v>
      </c>
      <c r="H27" s="48">
        <f t="shared" si="2"/>
        <v>45468</v>
      </c>
      <c r="I27" s="24" t="s">
        <v>166</v>
      </c>
      <c r="J27" s="66">
        <f t="shared" si="15"/>
        <v>45498</v>
      </c>
      <c r="K27" s="67">
        <f t="shared" si="3"/>
        <v>45498</v>
      </c>
      <c r="L27" s="65"/>
      <c r="M27" s="51">
        <f t="shared" si="16"/>
        <v>45529</v>
      </c>
      <c r="N27" s="47">
        <f t="shared" si="4"/>
        <v>45529</v>
      </c>
      <c r="O27" s="26"/>
      <c r="P27" s="50">
        <f t="shared" si="17"/>
        <v>45560</v>
      </c>
      <c r="Q27" s="48">
        <f t="shared" si="5"/>
        <v>45560</v>
      </c>
      <c r="R27" s="24" t="s">
        <v>167</v>
      </c>
      <c r="S27" s="50">
        <f t="shared" si="18"/>
        <v>45590</v>
      </c>
      <c r="T27" s="48">
        <f t="shared" si="6"/>
        <v>45590</v>
      </c>
      <c r="U27" s="24" t="s">
        <v>168</v>
      </c>
      <c r="V27" s="50">
        <f t="shared" si="19"/>
        <v>45621</v>
      </c>
      <c r="W27" s="48">
        <f t="shared" si="7"/>
        <v>45621</v>
      </c>
      <c r="X27" s="24" t="s">
        <v>169</v>
      </c>
      <c r="Y27" s="115">
        <f t="shared" si="20"/>
        <v>45651</v>
      </c>
      <c r="Z27" s="116">
        <f t="shared" si="8"/>
        <v>45651</v>
      </c>
      <c r="AA27" s="118" t="s">
        <v>170</v>
      </c>
      <c r="AB27" s="51">
        <f t="shared" si="21"/>
        <v>45682</v>
      </c>
      <c r="AC27" s="47">
        <f t="shared" si="9"/>
        <v>45682</v>
      </c>
      <c r="AD27" s="26"/>
      <c r="AE27" s="50">
        <f t="shared" si="22"/>
        <v>45713</v>
      </c>
      <c r="AF27" s="48">
        <f t="shared" si="10"/>
        <v>45713</v>
      </c>
      <c r="AG27" s="31" t="s">
        <v>171</v>
      </c>
      <c r="AH27" s="50">
        <f t="shared" si="23"/>
        <v>45741</v>
      </c>
      <c r="AI27" s="48">
        <f t="shared" si="11"/>
        <v>45741</v>
      </c>
      <c r="AJ27" s="30" t="s">
        <v>125</v>
      </c>
    </row>
    <row r="28" spans="1:36" ht="33" customHeight="1">
      <c r="A28" s="52">
        <f t="shared" si="12"/>
        <v>45408</v>
      </c>
      <c r="B28" s="48">
        <f t="shared" si="0"/>
        <v>45408</v>
      </c>
      <c r="C28" s="24" t="s">
        <v>172</v>
      </c>
      <c r="D28" s="51">
        <f t="shared" si="13"/>
        <v>45438</v>
      </c>
      <c r="E28" s="47">
        <f t="shared" si="1"/>
        <v>45438</v>
      </c>
      <c r="F28" s="26"/>
      <c r="G28" s="50">
        <f t="shared" si="14"/>
        <v>45469</v>
      </c>
      <c r="H28" s="48">
        <f t="shared" si="2"/>
        <v>45469</v>
      </c>
      <c r="I28" s="24" t="s">
        <v>169</v>
      </c>
      <c r="J28" s="66">
        <f t="shared" si="15"/>
        <v>45499</v>
      </c>
      <c r="K28" s="67">
        <f t="shared" si="3"/>
        <v>45499</v>
      </c>
      <c r="L28" s="65" t="s">
        <v>173</v>
      </c>
      <c r="M28" s="66">
        <f t="shared" si="16"/>
        <v>45530</v>
      </c>
      <c r="N28" s="67">
        <f t="shared" si="4"/>
        <v>45530</v>
      </c>
      <c r="O28" s="97" t="s">
        <v>174</v>
      </c>
      <c r="P28" s="50">
        <f t="shared" si="17"/>
        <v>45561</v>
      </c>
      <c r="Q28" s="48">
        <f t="shared" si="5"/>
        <v>45561</v>
      </c>
      <c r="R28" s="24" t="s">
        <v>175</v>
      </c>
      <c r="S28" s="51">
        <f t="shared" si="18"/>
        <v>45591</v>
      </c>
      <c r="T28" s="47">
        <f t="shared" si="6"/>
        <v>45591</v>
      </c>
      <c r="U28" s="26"/>
      <c r="V28" s="50">
        <f t="shared" si="19"/>
        <v>45622</v>
      </c>
      <c r="W28" s="48">
        <f t="shared" si="7"/>
        <v>45622</v>
      </c>
      <c r="X28" s="16" t="s">
        <v>169</v>
      </c>
      <c r="Y28" s="115">
        <f t="shared" si="20"/>
        <v>45652</v>
      </c>
      <c r="Z28" s="116">
        <f t="shared" si="8"/>
        <v>45652</v>
      </c>
      <c r="AA28" s="117"/>
      <c r="AB28" s="51">
        <f t="shared" si="21"/>
        <v>45683</v>
      </c>
      <c r="AC28" s="47">
        <f t="shared" si="9"/>
        <v>45683</v>
      </c>
      <c r="AD28" s="26" t="s">
        <v>176</v>
      </c>
      <c r="AE28" s="50">
        <f t="shared" si="22"/>
        <v>45714</v>
      </c>
      <c r="AF28" s="48">
        <f t="shared" si="10"/>
        <v>45714</v>
      </c>
      <c r="AG28" s="95" t="s">
        <v>177</v>
      </c>
      <c r="AH28" s="50">
        <f t="shared" si="23"/>
        <v>45742</v>
      </c>
      <c r="AI28" s="48">
        <f t="shared" si="11"/>
        <v>45742</v>
      </c>
      <c r="AJ28" s="30" t="s">
        <v>178</v>
      </c>
    </row>
    <row r="29" spans="1:36" ht="33" customHeight="1">
      <c r="A29" s="46">
        <f t="shared" si="12"/>
        <v>45409</v>
      </c>
      <c r="B29" s="47">
        <f t="shared" si="0"/>
        <v>45409</v>
      </c>
      <c r="C29" s="26"/>
      <c r="D29" s="50">
        <f t="shared" si="13"/>
        <v>45439</v>
      </c>
      <c r="E29" s="48">
        <f t="shared" si="1"/>
        <v>45439</v>
      </c>
      <c r="F29" s="24" t="s">
        <v>179</v>
      </c>
      <c r="G29" s="50">
        <f t="shared" si="14"/>
        <v>45470</v>
      </c>
      <c r="H29" s="48">
        <f t="shared" si="2"/>
        <v>45470</v>
      </c>
      <c r="I29" s="31" t="s">
        <v>169</v>
      </c>
      <c r="J29" s="51">
        <f t="shared" si="15"/>
        <v>45500</v>
      </c>
      <c r="K29" s="47">
        <f t="shared" si="3"/>
        <v>45500</v>
      </c>
      <c r="L29" s="26"/>
      <c r="M29" s="66">
        <f t="shared" si="16"/>
        <v>45531</v>
      </c>
      <c r="N29" s="67">
        <f t="shared" si="4"/>
        <v>45531</v>
      </c>
      <c r="O29" s="65"/>
      <c r="P29" s="50">
        <f t="shared" si="17"/>
        <v>45562</v>
      </c>
      <c r="Q29" s="48">
        <f t="shared" si="5"/>
        <v>45562</v>
      </c>
      <c r="R29" s="24" t="s">
        <v>180</v>
      </c>
      <c r="S29" s="51">
        <f t="shared" si="18"/>
        <v>45592</v>
      </c>
      <c r="T29" s="47">
        <f t="shared" si="6"/>
        <v>45592</v>
      </c>
      <c r="U29" s="15"/>
      <c r="V29" s="50">
        <f t="shared" si="19"/>
        <v>45623</v>
      </c>
      <c r="W29" s="48">
        <f t="shared" si="7"/>
        <v>45623</v>
      </c>
      <c r="X29" s="24" t="s">
        <v>181</v>
      </c>
      <c r="Y29" s="115">
        <f t="shared" si="20"/>
        <v>45653</v>
      </c>
      <c r="Z29" s="116">
        <f t="shared" si="8"/>
        <v>45653</v>
      </c>
      <c r="AA29" s="117"/>
      <c r="AB29" s="50">
        <f t="shared" si="21"/>
        <v>45684</v>
      </c>
      <c r="AC29" s="48">
        <f t="shared" si="9"/>
        <v>45684</v>
      </c>
      <c r="AD29" s="135" t="s">
        <v>182</v>
      </c>
      <c r="AE29" s="50">
        <f t="shared" si="22"/>
        <v>45715</v>
      </c>
      <c r="AF29" s="48">
        <f t="shared" si="10"/>
        <v>45715</v>
      </c>
      <c r="AG29" s="94" t="s">
        <v>183</v>
      </c>
      <c r="AH29" s="109">
        <f t="shared" si="23"/>
        <v>45743</v>
      </c>
      <c r="AI29" s="107">
        <f t="shared" si="11"/>
        <v>45743</v>
      </c>
      <c r="AJ29" s="110" t="s">
        <v>184</v>
      </c>
    </row>
    <row r="30" spans="1:36" ht="33" customHeight="1">
      <c r="A30" s="46">
        <f t="shared" si="12"/>
        <v>45410</v>
      </c>
      <c r="B30" s="47">
        <f t="shared" si="0"/>
        <v>45410</v>
      </c>
      <c r="C30" s="26" t="s">
        <v>185</v>
      </c>
      <c r="D30" s="50">
        <f t="shared" si="13"/>
        <v>45440</v>
      </c>
      <c r="E30" s="48">
        <f t="shared" si="1"/>
        <v>45440</v>
      </c>
      <c r="F30" s="24" t="s">
        <v>186</v>
      </c>
      <c r="G30" s="50">
        <f t="shared" si="14"/>
        <v>45471</v>
      </c>
      <c r="H30" s="48">
        <f t="shared" si="2"/>
        <v>45471</v>
      </c>
      <c r="I30" s="24" t="s">
        <v>187</v>
      </c>
      <c r="J30" s="51">
        <f t="shared" si="15"/>
        <v>45501</v>
      </c>
      <c r="K30" s="47">
        <f t="shared" si="3"/>
        <v>45501</v>
      </c>
      <c r="L30" s="33"/>
      <c r="M30" s="66">
        <f t="shared" si="16"/>
        <v>45532</v>
      </c>
      <c r="N30" s="67">
        <f t="shared" si="4"/>
        <v>45532</v>
      </c>
      <c r="O30" s="65"/>
      <c r="P30" s="51">
        <f t="shared" si="17"/>
        <v>45563</v>
      </c>
      <c r="Q30" s="47">
        <f t="shared" si="5"/>
        <v>45563</v>
      </c>
      <c r="R30" s="26" t="s">
        <v>188</v>
      </c>
      <c r="S30" s="50">
        <f t="shared" si="18"/>
        <v>45593</v>
      </c>
      <c r="T30" s="48">
        <f t="shared" si="6"/>
        <v>45593</v>
      </c>
      <c r="U30" s="95" t="s">
        <v>189</v>
      </c>
      <c r="V30" s="50">
        <f t="shared" si="19"/>
        <v>45624</v>
      </c>
      <c r="W30" s="48">
        <f t="shared" si="7"/>
        <v>45624</v>
      </c>
      <c r="X30" s="24"/>
      <c r="Y30" s="51">
        <f t="shared" si="20"/>
        <v>45654</v>
      </c>
      <c r="Z30" s="47">
        <f t="shared" si="8"/>
        <v>45654</v>
      </c>
      <c r="AA30" s="26"/>
      <c r="AB30" s="50">
        <f t="shared" si="21"/>
        <v>45685</v>
      </c>
      <c r="AC30" s="48">
        <f t="shared" si="9"/>
        <v>45685</v>
      </c>
      <c r="AD30" s="24"/>
      <c r="AE30" s="50">
        <f t="shared" si="22"/>
        <v>45716</v>
      </c>
      <c r="AF30" s="48">
        <f t="shared" si="10"/>
        <v>45716</v>
      </c>
      <c r="AG30" s="95" t="s">
        <v>190</v>
      </c>
      <c r="AH30" s="109">
        <f t="shared" si="23"/>
        <v>45744</v>
      </c>
      <c r="AI30" s="107">
        <f t="shared" si="11"/>
        <v>45744</v>
      </c>
      <c r="AJ30" s="110" t="s">
        <v>191</v>
      </c>
    </row>
    <row r="31" spans="1:36" ht="33" customHeight="1">
      <c r="A31" s="46">
        <f t="shared" si="12"/>
        <v>45411</v>
      </c>
      <c r="B31" s="47">
        <f t="shared" si="0"/>
        <v>45411</v>
      </c>
      <c r="C31" s="43" t="s">
        <v>192</v>
      </c>
      <c r="D31" s="50">
        <f t="shared" si="13"/>
        <v>45441</v>
      </c>
      <c r="E31" s="48">
        <f t="shared" si="1"/>
        <v>45441</v>
      </c>
      <c r="F31" s="93" t="s">
        <v>193</v>
      </c>
      <c r="G31" s="51">
        <f t="shared" si="14"/>
        <v>45472</v>
      </c>
      <c r="H31" s="47">
        <f>G31</f>
        <v>45472</v>
      </c>
      <c r="I31" s="26" t="s">
        <v>194</v>
      </c>
      <c r="J31" s="66">
        <f t="shared" si="15"/>
        <v>45502</v>
      </c>
      <c r="K31" s="67">
        <f t="shared" si="3"/>
        <v>45502</v>
      </c>
      <c r="L31" s="68"/>
      <c r="M31" s="66">
        <f t="shared" si="16"/>
        <v>45533</v>
      </c>
      <c r="N31" s="67">
        <f t="shared" si="4"/>
        <v>45533</v>
      </c>
      <c r="O31" s="65"/>
      <c r="P31" s="51">
        <f t="shared" si="17"/>
        <v>45564</v>
      </c>
      <c r="Q31" s="47">
        <f t="shared" si="5"/>
        <v>45564</v>
      </c>
      <c r="R31" s="26" t="s">
        <v>195</v>
      </c>
      <c r="S31" s="50">
        <f t="shared" si="18"/>
        <v>45594</v>
      </c>
      <c r="T31" s="48">
        <f t="shared" si="6"/>
        <v>45594</v>
      </c>
      <c r="U31" s="23"/>
      <c r="V31" s="50">
        <f t="shared" si="19"/>
        <v>45625</v>
      </c>
      <c r="W31" s="48">
        <f t="shared" si="7"/>
        <v>45625</v>
      </c>
      <c r="X31" s="31"/>
      <c r="Y31" s="51">
        <f t="shared" si="20"/>
        <v>45655</v>
      </c>
      <c r="Z31" s="47">
        <f t="shared" si="8"/>
        <v>45655</v>
      </c>
      <c r="AA31" s="43" t="s">
        <v>32</v>
      </c>
      <c r="AB31" s="50">
        <f t="shared" si="21"/>
        <v>45686</v>
      </c>
      <c r="AC31" s="48">
        <f t="shared" si="9"/>
        <v>45686</v>
      </c>
      <c r="AD31" s="24" t="s">
        <v>196</v>
      </c>
      <c r="AE31" s="50"/>
      <c r="AF31" s="48"/>
      <c r="AG31" s="24"/>
      <c r="AH31" s="51">
        <f t="shared" si="23"/>
        <v>45745</v>
      </c>
      <c r="AI31" s="47">
        <f t="shared" si="11"/>
        <v>45745</v>
      </c>
      <c r="AJ31" s="32"/>
    </row>
    <row r="32" spans="1:36" ht="33" customHeight="1">
      <c r="A32" s="52">
        <f t="shared" si="12"/>
        <v>45412</v>
      </c>
      <c r="B32" s="48">
        <f t="shared" si="0"/>
        <v>45412</v>
      </c>
      <c r="C32" s="24"/>
      <c r="D32" s="50">
        <f t="shared" si="13"/>
        <v>45442</v>
      </c>
      <c r="E32" s="48">
        <f t="shared" si="1"/>
        <v>45442</v>
      </c>
      <c r="F32" s="133" t="s">
        <v>197</v>
      </c>
      <c r="G32" s="51">
        <f t="shared" si="14"/>
        <v>45473</v>
      </c>
      <c r="H32" s="47">
        <f>G32</f>
        <v>45473</v>
      </c>
      <c r="I32" s="33" t="s">
        <v>198</v>
      </c>
      <c r="J32" s="66">
        <f t="shared" si="15"/>
        <v>45503</v>
      </c>
      <c r="K32" s="67">
        <f t="shared" si="3"/>
        <v>45503</v>
      </c>
      <c r="L32" s="73"/>
      <c r="M32" s="66">
        <f t="shared" si="16"/>
        <v>45534</v>
      </c>
      <c r="N32" s="67">
        <f t="shared" si="4"/>
        <v>45534</v>
      </c>
      <c r="O32" s="65"/>
      <c r="P32" s="50">
        <f t="shared" si="17"/>
        <v>45565</v>
      </c>
      <c r="Q32" s="48">
        <f t="shared" si="5"/>
        <v>45565</v>
      </c>
      <c r="R32" s="95" t="s">
        <v>199</v>
      </c>
      <c r="S32" s="50">
        <f t="shared" si="18"/>
        <v>45595</v>
      </c>
      <c r="T32" s="48">
        <f t="shared" si="6"/>
        <v>45595</v>
      </c>
      <c r="U32" s="31" t="s">
        <v>200</v>
      </c>
      <c r="V32" s="51">
        <f t="shared" si="19"/>
        <v>45626</v>
      </c>
      <c r="W32" s="47">
        <f t="shared" si="7"/>
        <v>45626</v>
      </c>
      <c r="X32" s="26" t="s">
        <v>198</v>
      </c>
      <c r="Y32" s="51">
        <f t="shared" si="20"/>
        <v>45656</v>
      </c>
      <c r="Z32" s="47">
        <f t="shared" si="8"/>
        <v>45656</v>
      </c>
      <c r="AA32" s="25" t="s">
        <v>32</v>
      </c>
      <c r="AB32" s="50">
        <f t="shared" si="21"/>
        <v>45687</v>
      </c>
      <c r="AC32" s="48">
        <f t="shared" si="9"/>
        <v>45687</v>
      </c>
      <c r="AD32" s="16" t="s">
        <v>201</v>
      </c>
      <c r="AE32" s="50"/>
      <c r="AF32" s="48"/>
      <c r="AG32" s="24"/>
      <c r="AH32" s="51">
        <f t="shared" si="23"/>
        <v>45746</v>
      </c>
      <c r="AI32" s="47">
        <f t="shared" si="11"/>
        <v>45746</v>
      </c>
      <c r="AJ32" s="32"/>
    </row>
    <row r="33" spans="1:38" ht="33" customHeight="1" thickBot="1">
      <c r="A33" s="56"/>
      <c r="B33" s="57"/>
      <c r="C33" s="27"/>
      <c r="D33" s="58">
        <f t="shared" si="13"/>
        <v>45443</v>
      </c>
      <c r="E33" s="57">
        <f t="shared" si="1"/>
        <v>45443</v>
      </c>
      <c r="F33" s="59" t="s">
        <v>202</v>
      </c>
      <c r="G33" s="58"/>
      <c r="H33" s="57"/>
      <c r="I33" s="14"/>
      <c r="J33" s="69">
        <f t="shared" si="15"/>
        <v>45504</v>
      </c>
      <c r="K33" s="70">
        <f t="shared" si="3"/>
        <v>45504</v>
      </c>
      <c r="L33" s="71"/>
      <c r="M33" s="62">
        <f t="shared" si="16"/>
        <v>45535</v>
      </c>
      <c r="N33" s="63">
        <f t="shared" si="4"/>
        <v>45535</v>
      </c>
      <c r="O33" s="102" t="s">
        <v>203</v>
      </c>
      <c r="P33" s="58"/>
      <c r="Q33" s="57"/>
      <c r="R33" s="27"/>
      <c r="S33" s="58">
        <f t="shared" si="18"/>
        <v>45596</v>
      </c>
      <c r="T33" s="57">
        <f t="shared" si="6"/>
        <v>45596</v>
      </c>
      <c r="U33" s="27" t="s">
        <v>204</v>
      </c>
      <c r="V33" s="58"/>
      <c r="W33" s="57"/>
      <c r="X33" s="27"/>
      <c r="Y33" s="62">
        <f t="shared" si="20"/>
        <v>45657</v>
      </c>
      <c r="Z33" s="63">
        <f t="shared" si="8"/>
        <v>45657</v>
      </c>
      <c r="AA33" s="39" t="s">
        <v>32</v>
      </c>
      <c r="AB33" s="58">
        <f t="shared" si="21"/>
        <v>45688</v>
      </c>
      <c r="AC33" s="57">
        <f t="shared" si="9"/>
        <v>45688</v>
      </c>
      <c r="AD33" s="27"/>
      <c r="AE33" s="58"/>
      <c r="AF33" s="57"/>
      <c r="AG33" s="27"/>
      <c r="AH33" s="111">
        <f t="shared" si="23"/>
        <v>45747</v>
      </c>
      <c r="AI33" s="112">
        <f t="shared" si="11"/>
        <v>45747</v>
      </c>
      <c r="AJ33" s="113" t="s">
        <v>205</v>
      </c>
    </row>
    <row r="34" spans="1:38" ht="29.25" customHeight="1">
      <c r="A34" s="263" t="s">
        <v>206</v>
      </c>
      <c r="B34" s="263"/>
      <c r="C34" s="8">
        <v>16</v>
      </c>
      <c r="D34" s="8"/>
      <c r="E34" s="8"/>
      <c r="F34" s="8">
        <v>21</v>
      </c>
      <c r="G34" s="8"/>
      <c r="H34" s="8"/>
      <c r="I34" s="8">
        <v>20</v>
      </c>
      <c r="J34" s="8"/>
      <c r="K34" s="8"/>
      <c r="L34" s="8">
        <v>14</v>
      </c>
      <c r="M34" s="8"/>
      <c r="N34" s="16"/>
      <c r="O34" s="8">
        <v>0</v>
      </c>
      <c r="P34" s="8"/>
      <c r="Q34" s="8"/>
      <c r="R34" s="8">
        <v>19</v>
      </c>
      <c r="S34" s="8"/>
      <c r="T34" s="8"/>
      <c r="U34" s="8">
        <v>22</v>
      </c>
      <c r="V34" s="9"/>
      <c r="W34" s="9"/>
      <c r="X34" s="8">
        <v>19</v>
      </c>
      <c r="Y34" s="10"/>
      <c r="Z34" s="10"/>
      <c r="AA34" s="8">
        <v>17</v>
      </c>
      <c r="AB34" s="10"/>
      <c r="AC34" s="10"/>
      <c r="AD34" s="8">
        <v>17</v>
      </c>
      <c r="AE34" s="10"/>
      <c r="AF34" s="10"/>
      <c r="AG34" s="8">
        <v>18</v>
      </c>
      <c r="AH34" s="10"/>
      <c r="AI34" s="10"/>
      <c r="AJ34" s="8">
        <v>17</v>
      </c>
      <c r="AK34" s="11">
        <f>SUM(C34:AJ34)</f>
        <v>200</v>
      </c>
      <c r="AL34" s="18">
        <f>AK34-7</f>
        <v>193</v>
      </c>
    </row>
    <row r="35" spans="1:38" ht="17.25" customHeight="1">
      <c r="A35" s="5"/>
      <c r="B35" s="5"/>
      <c r="C35" s="2" t="s">
        <v>207</v>
      </c>
      <c r="D35" s="2"/>
      <c r="E35" s="2"/>
      <c r="F35" s="2" t="s">
        <v>4</v>
      </c>
      <c r="G35" s="2"/>
      <c r="H35" s="2"/>
      <c r="I35" s="2" t="s">
        <v>208</v>
      </c>
      <c r="J35" s="2"/>
      <c r="K35" s="2"/>
      <c r="L35" s="2" t="s">
        <v>209</v>
      </c>
      <c r="M35" s="2"/>
      <c r="N35" s="2"/>
      <c r="O35" s="2" t="s">
        <v>210</v>
      </c>
      <c r="P35" s="2"/>
      <c r="Q35" s="2"/>
      <c r="R35" s="2" t="s">
        <v>211</v>
      </c>
      <c r="S35" s="2"/>
      <c r="T35" s="2"/>
      <c r="U35" s="2" t="s">
        <v>212</v>
      </c>
      <c r="V35" s="3"/>
      <c r="W35" s="3"/>
      <c r="X35" s="2" t="s">
        <v>213</v>
      </c>
      <c r="Y35" s="4"/>
      <c r="Z35" s="4"/>
      <c r="AA35" s="2" t="s">
        <v>214</v>
      </c>
      <c r="AB35" s="4"/>
      <c r="AC35" s="4"/>
      <c r="AD35" s="2" t="s">
        <v>215</v>
      </c>
      <c r="AE35" s="4"/>
      <c r="AF35" s="4"/>
      <c r="AG35" s="2" t="s">
        <v>13</v>
      </c>
      <c r="AH35" s="4"/>
      <c r="AI35" s="4"/>
      <c r="AJ35" s="2" t="s">
        <v>216</v>
      </c>
      <c r="AK35" s="2"/>
      <c r="AL35" s="7" t="s">
        <v>217</v>
      </c>
    </row>
  </sheetData>
  <mergeCells count="2">
    <mergeCell ref="A34:B34"/>
    <mergeCell ref="O1:AD1"/>
  </mergeCells>
  <phoneticPr fontId="1"/>
  <printOptions horizontalCentered="1" verticalCentered="1"/>
  <pageMargins left="0.43307086614173229" right="3.937007874015748E-2" top="0.74803149606299213" bottom="0.74803149606299213" header="0.31496062992125984" footer="0.31496062992125984"/>
  <pageSetup paperSize="8" scale="73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45B9-A662-43FF-9D41-E72174666684}">
  <sheetPr>
    <pageSetUpPr fitToPage="1"/>
  </sheetPr>
  <dimension ref="A1:AL35"/>
  <sheetViews>
    <sheetView topLeftCell="A15" zoomScale="64" zoomScaleNormal="85" workbookViewId="0">
      <selection activeCell="O27" sqref="O27"/>
    </sheetView>
  </sheetViews>
  <sheetFormatPr defaultRowHeight="13"/>
  <cols>
    <col min="1" max="2" width="3.453125" style="1" customWidth="1"/>
    <col min="3" max="3" width="17.7265625" customWidth="1"/>
    <col min="4" max="5" width="3.26953125" style="1" customWidth="1"/>
    <col min="6" max="6" width="17.7265625" customWidth="1"/>
    <col min="7" max="8" width="3.26953125" style="1" customWidth="1"/>
    <col min="9" max="9" width="17.7265625" customWidth="1"/>
    <col min="10" max="11" width="3.453125" style="1" customWidth="1"/>
    <col min="12" max="12" width="17.7265625" customWidth="1"/>
    <col min="13" max="14" width="3.1796875" style="1" customWidth="1"/>
    <col min="15" max="15" width="17.7265625" customWidth="1"/>
    <col min="16" max="17" width="3.26953125" style="1" customWidth="1"/>
    <col min="18" max="18" width="17.7265625" customWidth="1"/>
    <col min="19" max="20" width="3.453125" style="1" customWidth="1"/>
    <col min="21" max="21" width="17.7265625" customWidth="1"/>
    <col min="22" max="23" width="3.453125" style="1" customWidth="1"/>
    <col min="24" max="24" width="17.7265625" customWidth="1"/>
    <col min="25" max="26" width="3.453125" style="1" customWidth="1"/>
    <col min="27" max="27" width="17.7265625" customWidth="1"/>
    <col min="28" max="29" width="3.453125" style="1" customWidth="1"/>
    <col min="30" max="30" width="17.7265625" customWidth="1"/>
    <col min="31" max="32" width="3.26953125" style="1" customWidth="1"/>
    <col min="33" max="33" width="17.7265625" customWidth="1"/>
    <col min="34" max="35" width="3.453125" style="1" customWidth="1"/>
    <col min="36" max="36" width="17.7265625" customWidth="1"/>
    <col min="37" max="37" width="7" customWidth="1"/>
  </cols>
  <sheetData>
    <row r="1" spans="1:37" ht="31.5" customHeight="1">
      <c r="A1" s="85" t="s">
        <v>218</v>
      </c>
      <c r="B1" s="86"/>
      <c r="C1" s="87"/>
      <c r="D1" s="22"/>
      <c r="E1" s="22"/>
      <c r="F1" s="91"/>
      <c r="G1" s="91"/>
      <c r="H1" s="91"/>
      <c r="I1" s="91"/>
      <c r="J1" s="91"/>
      <c r="K1" s="91"/>
      <c r="L1" s="91"/>
      <c r="M1" s="88"/>
      <c r="N1" s="89"/>
      <c r="O1" s="262" t="s">
        <v>1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90"/>
      <c r="AF1" s="90"/>
      <c r="AG1" s="6" t="s">
        <v>383</v>
      </c>
      <c r="AH1" s="90"/>
      <c r="AI1" s="90"/>
      <c r="AJ1" s="12"/>
    </row>
    <row r="2" spans="1:37" s="1" customFormat="1" ht="21" customHeight="1" thickBot="1">
      <c r="A2" s="19"/>
      <c r="B2" s="20"/>
      <c r="C2" s="136">
        <v>45748</v>
      </c>
      <c r="D2" s="20"/>
      <c r="E2" s="20"/>
      <c r="F2" s="20" t="s">
        <v>4</v>
      </c>
      <c r="G2" s="20"/>
      <c r="H2" s="20"/>
      <c r="I2" s="20" t="s">
        <v>5</v>
      </c>
      <c r="J2" s="20"/>
      <c r="K2" s="20"/>
      <c r="L2" s="20" t="s">
        <v>6</v>
      </c>
      <c r="M2" s="20"/>
      <c r="N2" s="20"/>
      <c r="O2" s="20" t="s">
        <v>7</v>
      </c>
      <c r="P2" s="20"/>
      <c r="Q2" s="20"/>
      <c r="R2" s="20" t="s">
        <v>8</v>
      </c>
      <c r="S2" s="20"/>
      <c r="T2" s="20"/>
      <c r="U2" s="20" t="s">
        <v>9</v>
      </c>
      <c r="V2" s="20"/>
      <c r="W2" s="20"/>
      <c r="X2" s="20" t="s">
        <v>10</v>
      </c>
      <c r="Y2" s="20"/>
      <c r="Z2" s="20"/>
      <c r="AA2" s="20" t="s">
        <v>11</v>
      </c>
      <c r="AB2" s="20"/>
      <c r="AC2" s="20"/>
      <c r="AD2" s="83" t="s">
        <v>220</v>
      </c>
      <c r="AE2" s="20"/>
      <c r="AF2" s="20"/>
      <c r="AG2" s="20" t="s">
        <v>13</v>
      </c>
      <c r="AH2" s="20"/>
      <c r="AI2" s="20"/>
      <c r="AJ2" s="21" t="s">
        <v>14</v>
      </c>
    </row>
    <row r="3" spans="1:37" ht="33" customHeight="1">
      <c r="A3" s="175">
        <v>45748</v>
      </c>
      <c r="B3" s="81">
        <f>A3</f>
        <v>45748</v>
      </c>
      <c r="C3" s="172" t="s">
        <v>384</v>
      </c>
      <c r="D3" s="40">
        <f>A3+30</f>
        <v>45778</v>
      </c>
      <c r="E3" s="48">
        <f>D3</f>
        <v>45778</v>
      </c>
      <c r="F3" s="28" t="s">
        <v>385</v>
      </c>
      <c r="G3" s="44">
        <f>D3+31</f>
        <v>45809</v>
      </c>
      <c r="H3" s="47">
        <f>G3</f>
        <v>45809</v>
      </c>
      <c r="I3" s="29"/>
      <c r="J3" s="40">
        <f>G3+30</f>
        <v>45839</v>
      </c>
      <c r="K3" s="48">
        <f>J3</f>
        <v>45839</v>
      </c>
      <c r="L3" s="28" t="s">
        <v>222</v>
      </c>
      <c r="M3" s="169">
        <f>J3+31</f>
        <v>45870</v>
      </c>
      <c r="N3" s="160">
        <f>M3</f>
        <v>45870</v>
      </c>
      <c r="O3" s="197" t="s">
        <v>386</v>
      </c>
      <c r="P3" s="40">
        <f>M3+31</f>
        <v>45901</v>
      </c>
      <c r="Q3" s="48">
        <f>P3</f>
        <v>45901</v>
      </c>
      <c r="R3" s="28" t="s">
        <v>387</v>
      </c>
      <c r="S3" s="40">
        <f>P3+30</f>
        <v>45931</v>
      </c>
      <c r="T3" s="48">
        <f>S3</f>
        <v>45931</v>
      </c>
      <c r="U3" s="28" t="s">
        <v>224</v>
      </c>
      <c r="V3" s="44">
        <f>S3+31</f>
        <v>45962</v>
      </c>
      <c r="W3" s="47">
        <f>V3</f>
        <v>45962</v>
      </c>
      <c r="X3" s="144"/>
      <c r="Y3" s="139">
        <f>V3+30</f>
        <v>45992</v>
      </c>
      <c r="Z3" s="48">
        <f>Y3</f>
        <v>45992</v>
      </c>
      <c r="AA3" s="138" t="s">
        <v>388</v>
      </c>
      <c r="AB3" s="44">
        <f>Y3+31</f>
        <v>46023</v>
      </c>
      <c r="AC3" s="47">
        <f>AB3</f>
        <v>46023</v>
      </c>
      <c r="AD3" s="25" t="s">
        <v>225</v>
      </c>
      <c r="AE3" s="44">
        <f>AB3+31</f>
        <v>46054</v>
      </c>
      <c r="AF3" s="47">
        <f>AE3</f>
        <v>46054</v>
      </c>
      <c r="AG3" s="38"/>
      <c r="AH3" s="44">
        <f>AE3+28</f>
        <v>46082</v>
      </c>
      <c r="AI3" s="47">
        <f>AH3</f>
        <v>46082</v>
      </c>
      <c r="AJ3" s="105"/>
    </row>
    <row r="4" spans="1:37" ht="33" customHeight="1">
      <c r="A4" s="175">
        <f>A3+1</f>
        <v>45749</v>
      </c>
      <c r="B4" s="81">
        <f t="shared" ref="B4:B32" si="0">A4</f>
        <v>45749</v>
      </c>
      <c r="C4" s="173" t="s">
        <v>389</v>
      </c>
      <c r="D4" s="50">
        <f>D3+1</f>
        <v>45779</v>
      </c>
      <c r="E4" s="48">
        <f t="shared" ref="E4:E33" si="1">D4</f>
        <v>45779</v>
      </c>
      <c r="F4" s="148" t="s">
        <v>390</v>
      </c>
      <c r="G4" s="50">
        <f>G3+1</f>
        <v>45810</v>
      </c>
      <c r="H4" s="48">
        <f t="shared" ref="H4:H32" si="2">G4</f>
        <v>45810</v>
      </c>
      <c r="I4" s="31" t="s">
        <v>388</v>
      </c>
      <c r="J4" s="50">
        <f>J3+1</f>
        <v>45840</v>
      </c>
      <c r="K4" s="48">
        <f t="shared" ref="K4:K33" si="3">J4</f>
        <v>45840</v>
      </c>
      <c r="L4" s="95" t="s">
        <v>391</v>
      </c>
      <c r="M4" s="51">
        <f>M3+1</f>
        <v>45871</v>
      </c>
      <c r="N4" s="47">
        <f t="shared" ref="N4:N33" si="4">M4</f>
        <v>45871</v>
      </c>
      <c r="O4" s="26"/>
      <c r="P4" s="50">
        <f>P3+1</f>
        <v>45902</v>
      </c>
      <c r="Q4" s="48">
        <f t="shared" ref="Q4:Q32" si="5">P4</f>
        <v>45902</v>
      </c>
      <c r="R4" s="95" t="s">
        <v>392</v>
      </c>
      <c r="S4" s="50">
        <f>S3+1</f>
        <v>45932</v>
      </c>
      <c r="T4" s="48">
        <f t="shared" ref="T4:T33" si="6">S4</f>
        <v>45932</v>
      </c>
      <c r="U4" s="24" t="s">
        <v>228</v>
      </c>
      <c r="V4" s="51">
        <f>V3+1</f>
        <v>45963</v>
      </c>
      <c r="W4" s="47">
        <f t="shared" ref="W4:W32" si="7">V4</f>
        <v>45963</v>
      </c>
      <c r="X4" s="206" t="s">
        <v>229</v>
      </c>
      <c r="Y4" s="50">
        <f>Y3+1</f>
        <v>45993</v>
      </c>
      <c r="Z4" s="48">
        <f t="shared" ref="Z4:Z33" si="8">Y4</f>
        <v>45993</v>
      </c>
      <c r="AA4" s="31" t="s">
        <v>230</v>
      </c>
      <c r="AB4" s="51">
        <f>AB3+1</f>
        <v>46024</v>
      </c>
      <c r="AC4" s="47">
        <f t="shared" ref="AC4:AC33" si="9">AB4</f>
        <v>46024</v>
      </c>
      <c r="AD4" s="43" t="s">
        <v>231</v>
      </c>
      <c r="AE4" s="50">
        <f>AE3+1</f>
        <v>46055</v>
      </c>
      <c r="AF4" s="48">
        <f t="shared" ref="AF4:AF30" si="10">AE4</f>
        <v>46055</v>
      </c>
      <c r="AG4" s="24" t="s">
        <v>385</v>
      </c>
      <c r="AH4" s="50">
        <f>AH3+1</f>
        <v>46083</v>
      </c>
      <c r="AI4" s="48">
        <f t="shared" ref="AI4:AI33" si="11">AH4</f>
        <v>46083</v>
      </c>
      <c r="AJ4" s="30" t="s">
        <v>393</v>
      </c>
    </row>
    <row r="5" spans="1:37" ht="33" customHeight="1">
      <c r="A5" s="175">
        <f t="shared" ref="A5:A32" si="12">A4+1</f>
        <v>45750</v>
      </c>
      <c r="B5" s="81">
        <f t="shared" si="0"/>
        <v>45750</v>
      </c>
      <c r="C5" s="174" t="s">
        <v>394</v>
      </c>
      <c r="D5" s="51">
        <f t="shared" ref="D5:D33" si="13">D4+1</f>
        <v>45780</v>
      </c>
      <c r="E5" s="47">
        <f>D5</f>
        <v>45780</v>
      </c>
      <c r="F5" s="43" t="s">
        <v>232</v>
      </c>
      <c r="G5" s="50">
        <f t="shared" ref="G5:G32" si="14">G4+1</f>
        <v>45811</v>
      </c>
      <c r="H5" s="48">
        <f t="shared" si="2"/>
        <v>45811</v>
      </c>
      <c r="I5" s="208" t="s">
        <v>233</v>
      </c>
      <c r="J5" s="50">
        <f t="shared" ref="J5:J33" si="15">J4+1</f>
        <v>45841</v>
      </c>
      <c r="K5" s="48">
        <f t="shared" si="3"/>
        <v>45841</v>
      </c>
      <c r="L5" s="24" t="s">
        <v>234</v>
      </c>
      <c r="M5" s="51">
        <f t="shared" ref="M5:M33" si="16">M4+1</f>
        <v>45872</v>
      </c>
      <c r="N5" s="47">
        <f t="shared" si="4"/>
        <v>45872</v>
      </c>
      <c r="O5" s="37"/>
      <c r="P5" s="50">
        <f t="shared" ref="P5:P32" si="17">P4+1</f>
        <v>45903</v>
      </c>
      <c r="Q5" s="48">
        <f t="shared" si="5"/>
        <v>45903</v>
      </c>
      <c r="R5" s="180" t="s">
        <v>395</v>
      </c>
      <c r="S5" s="50">
        <f t="shared" ref="S5:S33" si="18">S4+1</f>
        <v>45933</v>
      </c>
      <c r="T5" s="48">
        <f t="shared" si="6"/>
        <v>45933</v>
      </c>
      <c r="U5" s="23" t="s">
        <v>235</v>
      </c>
      <c r="V5" s="51">
        <f t="shared" ref="V5:V32" si="19">V4+1</f>
        <v>45964</v>
      </c>
      <c r="W5" s="47">
        <f t="shared" si="7"/>
        <v>45964</v>
      </c>
      <c r="X5" s="60" t="s">
        <v>236</v>
      </c>
      <c r="Y5" s="50">
        <f t="shared" ref="Y5:Y33" si="20">Y4+1</f>
        <v>45994</v>
      </c>
      <c r="Z5" s="48">
        <f t="shared" si="8"/>
        <v>45994</v>
      </c>
      <c r="AA5" s="199" t="s">
        <v>237</v>
      </c>
      <c r="AB5" s="51">
        <f t="shared" ref="AB5:AB33" si="21">AB4+1</f>
        <v>46025</v>
      </c>
      <c r="AC5" s="47">
        <f t="shared" si="9"/>
        <v>46025</v>
      </c>
      <c r="AD5" s="43"/>
      <c r="AE5" s="50">
        <f t="shared" ref="AE5:AE30" si="22">AE4+1</f>
        <v>46056</v>
      </c>
      <c r="AF5" s="48">
        <f t="shared" si="10"/>
        <v>46056</v>
      </c>
      <c r="AG5" s="178" t="s">
        <v>222</v>
      </c>
      <c r="AH5" s="50">
        <f t="shared" ref="AH5:AH33" si="23">AH4+1</f>
        <v>46084</v>
      </c>
      <c r="AI5" s="48">
        <f t="shared" si="11"/>
        <v>46084</v>
      </c>
      <c r="AJ5" s="140" t="s">
        <v>238</v>
      </c>
    </row>
    <row r="6" spans="1:37" ht="33" customHeight="1">
      <c r="A6" s="175">
        <f t="shared" si="12"/>
        <v>45751</v>
      </c>
      <c r="B6" s="81">
        <f t="shared" si="0"/>
        <v>45751</v>
      </c>
      <c r="C6" s="209" t="s">
        <v>396</v>
      </c>
      <c r="D6" s="51">
        <f t="shared" si="13"/>
        <v>45781</v>
      </c>
      <c r="E6" s="47">
        <f t="shared" si="1"/>
        <v>45781</v>
      </c>
      <c r="F6" s="43" t="s">
        <v>239</v>
      </c>
      <c r="G6" s="50">
        <f t="shared" si="14"/>
        <v>45812</v>
      </c>
      <c r="H6" s="48">
        <f t="shared" si="2"/>
        <v>45812</v>
      </c>
      <c r="I6" s="94" t="s">
        <v>240</v>
      </c>
      <c r="J6" s="50">
        <f t="shared" si="15"/>
        <v>45842</v>
      </c>
      <c r="K6" s="48">
        <f t="shared" si="3"/>
        <v>45842</v>
      </c>
      <c r="L6" s="93" t="s">
        <v>397</v>
      </c>
      <c r="M6" s="159">
        <f t="shared" si="16"/>
        <v>45873</v>
      </c>
      <c r="N6" s="160">
        <f t="shared" si="4"/>
        <v>45873</v>
      </c>
      <c r="O6" s="181" t="s">
        <v>398</v>
      </c>
      <c r="P6" s="50">
        <f t="shared" si="17"/>
        <v>45904</v>
      </c>
      <c r="Q6" s="48">
        <f t="shared" si="5"/>
        <v>45904</v>
      </c>
      <c r="R6" s="24"/>
      <c r="S6" s="51">
        <f t="shared" si="18"/>
        <v>45934</v>
      </c>
      <c r="T6" s="47">
        <f t="shared" si="6"/>
        <v>45934</v>
      </c>
      <c r="U6" s="33"/>
      <c r="V6" s="50">
        <f t="shared" si="19"/>
        <v>45965</v>
      </c>
      <c r="W6" s="48">
        <f t="shared" si="7"/>
        <v>45965</v>
      </c>
      <c r="X6" s="132" t="s">
        <v>242</v>
      </c>
      <c r="Y6" s="50">
        <f t="shared" si="20"/>
        <v>45995</v>
      </c>
      <c r="Z6" s="48">
        <f t="shared" si="8"/>
        <v>45995</v>
      </c>
      <c r="AA6" s="24"/>
      <c r="AB6" s="51">
        <f t="shared" si="21"/>
        <v>46026</v>
      </c>
      <c r="AC6" s="47">
        <f t="shared" si="9"/>
        <v>46026</v>
      </c>
      <c r="AD6" s="26"/>
      <c r="AE6" s="50">
        <f t="shared" si="22"/>
        <v>46057</v>
      </c>
      <c r="AF6" s="48">
        <f t="shared" si="10"/>
        <v>46057</v>
      </c>
      <c r="AG6" s="95" t="s">
        <v>243</v>
      </c>
      <c r="AH6" s="50">
        <f t="shared" si="23"/>
        <v>46085</v>
      </c>
      <c r="AI6" s="48">
        <f t="shared" si="11"/>
        <v>46085</v>
      </c>
      <c r="AJ6" s="129" t="s">
        <v>244</v>
      </c>
    </row>
    <row r="7" spans="1:37" ht="33" customHeight="1">
      <c r="A7" s="46">
        <f t="shared" si="12"/>
        <v>45752</v>
      </c>
      <c r="B7" s="47">
        <f t="shared" si="0"/>
        <v>45752</v>
      </c>
      <c r="C7" s="137"/>
      <c r="D7" s="51">
        <f t="shared" si="13"/>
        <v>45782</v>
      </c>
      <c r="E7" s="47">
        <f t="shared" si="1"/>
        <v>45782</v>
      </c>
      <c r="F7" s="43" t="s">
        <v>245</v>
      </c>
      <c r="G7" s="50">
        <f t="shared" si="14"/>
        <v>45813</v>
      </c>
      <c r="H7" s="48">
        <f t="shared" si="2"/>
        <v>45813</v>
      </c>
      <c r="I7" s="93"/>
      <c r="J7" s="51">
        <f t="shared" si="15"/>
        <v>45843</v>
      </c>
      <c r="K7" s="47">
        <f t="shared" si="3"/>
        <v>45843</v>
      </c>
      <c r="L7" s="26" t="s">
        <v>246</v>
      </c>
      <c r="M7" s="159">
        <f t="shared" si="16"/>
        <v>45874</v>
      </c>
      <c r="N7" s="160">
        <f t="shared" si="4"/>
        <v>45874</v>
      </c>
      <c r="O7" s="163"/>
      <c r="P7" s="50">
        <f t="shared" si="17"/>
        <v>45905</v>
      </c>
      <c r="Q7" s="48">
        <f t="shared" si="5"/>
        <v>45905</v>
      </c>
      <c r="R7" s="53"/>
      <c r="S7" s="51">
        <f t="shared" si="18"/>
        <v>45935</v>
      </c>
      <c r="T7" s="47">
        <f t="shared" si="6"/>
        <v>45935</v>
      </c>
      <c r="U7" s="26"/>
      <c r="V7" s="50">
        <f t="shared" si="19"/>
        <v>45966</v>
      </c>
      <c r="W7" s="48">
        <f t="shared" si="7"/>
        <v>45966</v>
      </c>
      <c r="X7" s="34" t="s">
        <v>388</v>
      </c>
      <c r="Y7" s="50">
        <f t="shared" si="20"/>
        <v>45996</v>
      </c>
      <c r="Z7" s="48">
        <f t="shared" si="8"/>
        <v>45996</v>
      </c>
      <c r="AA7" s="23" t="s">
        <v>399</v>
      </c>
      <c r="AB7" s="76">
        <f t="shared" si="21"/>
        <v>46027</v>
      </c>
      <c r="AC7" s="77">
        <f t="shared" si="9"/>
        <v>46027</v>
      </c>
      <c r="AD7" s="79"/>
      <c r="AE7" s="50">
        <f t="shared" si="22"/>
        <v>46058</v>
      </c>
      <c r="AF7" s="48">
        <f t="shared" si="10"/>
        <v>46058</v>
      </c>
      <c r="AG7" s="24"/>
      <c r="AH7" s="50">
        <f t="shared" si="23"/>
        <v>46086</v>
      </c>
      <c r="AI7" s="48">
        <f t="shared" si="11"/>
        <v>46086</v>
      </c>
      <c r="AJ7" s="129" t="s">
        <v>247</v>
      </c>
    </row>
    <row r="8" spans="1:37" ht="33" customHeight="1">
      <c r="A8" s="46">
        <f t="shared" si="12"/>
        <v>45753</v>
      </c>
      <c r="B8" s="47">
        <f t="shared" si="0"/>
        <v>45753</v>
      </c>
      <c r="C8" s="26"/>
      <c r="D8" s="51">
        <f t="shared" si="13"/>
        <v>45783</v>
      </c>
      <c r="E8" s="47">
        <f t="shared" si="1"/>
        <v>45783</v>
      </c>
      <c r="F8" s="43" t="s">
        <v>248</v>
      </c>
      <c r="G8" s="50">
        <f t="shared" si="14"/>
        <v>45814</v>
      </c>
      <c r="H8" s="48">
        <f t="shared" si="2"/>
        <v>45814</v>
      </c>
      <c r="I8" s="24"/>
      <c r="J8" s="51">
        <f t="shared" si="15"/>
        <v>45844</v>
      </c>
      <c r="K8" s="47">
        <f t="shared" si="3"/>
        <v>45844</v>
      </c>
      <c r="L8" s="26"/>
      <c r="M8" s="159">
        <f t="shared" si="16"/>
        <v>45875</v>
      </c>
      <c r="N8" s="160">
        <f t="shared" si="4"/>
        <v>45875</v>
      </c>
      <c r="O8" s="163"/>
      <c r="P8" s="51">
        <f t="shared" si="17"/>
        <v>45906</v>
      </c>
      <c r="Q8" s="47">
        <f t="shared" si="5"/>
        <v>45906</v>
      </c>
      <c r="R8" s="26"/>
      <c r="S8" s="50">
        <f t="shared" si="18"/>
        <v>45936</v>
      </c>
      <c r="T8" s="48">
        <f t="shared" si="6"/>
        <v>45936</v>
      </c>
      <c r="U8" s="31" t="s">
        <v>400</v>
      </c>
      <c r="V8" s="50">
        <f t="shared" si="19"/>
        <v>45967</v>
      </c>
      <c r="W8" s="48">
        <f t="shared" si="7"/>
        <v>45967</v>
      </c>
      <c r="X8" s="34" t="s">
        <v>250</v>
      </c>
      <c r="Y8" s="51">
        <f t="shared" si="20"/>
        <v>45997</v>
      </c>
      <c r="Z8" s="47">
        <f t="shared" si="8"/>
        <v>45997</v>
      </c>
      <c r="AA8" s="33"/>
      <c r="AB8" s="76">
        <f t="shared" si="21"/>
        <v>46028</v>
      </c>
      <c r="AC8" s="77">
        <f t="shared" si="9"/>
        <v>46028</v>
      </c>
      <c r="AD8" s="79"/>
      <c r="AE8" s="50">
        <f t="shared" si="22"/>
        <v>46059</v>
      </c>
      <c r="AF8" s="48">
        <f t="shared" si="10"/>
        <v>46059</v>
      </c>
      <c r="AG8" s="127" t="s">
        <v>251</v>
      </c>
      <c r="AH8" s="50">
        <f t="shared" si="23"/>
        <v>46087</v>
      </c>
      <c r="AI8" s="48">
        <f t="shared" si="11"/>
        <v>46087</v>
      </c>
      <c r="AJ8" s="198" t="s">
        <v>252</v>
      </c>
    </row>
    <row r="9" spans="1:37" ht="33" customHeight="1">
      <c r="A9" s="175">
        <f t="shared" si="12"/>
        <v>45754</v>
      </c>
      <c r="B9" s="81">
        <f t="shared" si="0"/>
        <v>45754</v>
      </c>
      <c r="C9" s="173" t="s">
        <v>401</v>
      </c>
      <c r="D9" s="50">
        <f t="shared" si="13"/>
        <v>45784</v>
      </c>
      <c r="E9" s="48">
        <f t="shared" si="1"/>
        <v>45784</v>
      </c>
      <c r="F9" s="24" t="s">
        <v>242</v>
      </c>
      <c r="G9" s="51">
        <f t="shared" si="14"/>
        <v>45815</v>
      </c>
      <c r="H9" s="47">
        <f t="shared" si="2"/>
        <v>45815</v>
      </c>
      <c r="I9" s="26"/>
      <c r="J9" s="50">
        <f t="shared" si="15"/>
        <v>45845</v>
      </c>
      <c r="K9" s="48">
        <f t="shared" si="3"/>
        <v>45845</v>
      </c>
      <c r="L9" s="31" t="s">
        <v>402</v>
      </c>
      <c r="M9" s="159">
        <f t="shared" si="16"/>
        <v>45876</v>
      </c>
      <c r="N9" s="160">
        <f t="shared" si="4"/>
        <v>45876</v>
      </c>
      <c r="O9" s="163"/>
      <c r="P9" s="51">
        <f t="shared" si="17"/>
        <v>45907</v>
      </c>
      <c r="Q9" s="47">
        <f t="shared" si="5"/>
        <v>45907</v>
      </c>
      <c r="R9" s="26"/>
      <c r="S9" s="50">
        <f t="shared" si="18"/>
        <v>45937</v>
      </c>
      <c r="T9" s="48">
        <f t="shared" si="6"/>
        <v>45937</v>
      </c>
      <c r="U9" s="199" t="s">
        <v>255</v>
      </c>
      <c r="V9" s="50">
        <f t="shared" si="19"/>
        <v>45968</v>
      </c>
      <c r="W9" s="48">
        <f t="shared" si="7"/>
        <v>45968</v>
      </c>
      <c r="X9" s="54" t="s">
        <v>256</v>
      </c>
      <c r="Y9" s="51">
        <f t="shared" si="20"/>
        <v>45998</v>
      </c>
      <c r="Z9" s="47">
        <f t="shared" si="8"/>
        <v>45998</v>
      </c>
      <c r="AA9" s="143" t="s">
        <v>257</v>
      </c>
      <c r="AB9" s="76">
        <f t="shared" si="21"/>
        <v>46029</v>
      </c>
      <c r="AC9" s="77">
        <f t="shared" si="9"/>
        <v>46029</v>
      </c>
      <c r="AD9" s="79" t="s">
        <v>60</v>
      </c>
      <c r="AE9" s="51">
        <f t="shared" si="22"/>
        <v>46060</v>
      </c>
      <c r="AF9" s="47">
        <f t="shared" si="10"/>
        <v>46060</v>
      </c>
      <c r="AG9" s="143"/>
      <c r="AH9" s="51">
        <f t="shared" si="23"/>
        <v>46088</v>
      </c>
      <c r="AI9" s="47">
        <f t="shared" si="11"/>
        <v>46088</v>
      </c>
      <c r="AJ9" s="32"/>
    </row>
    <row r="10" spans="1:37" ht="33" customHeight="1">
      <c r="A10" s="52">
        <f t="shared" si="12"/>
        <v>45755</v>
      </c>
      <c r="B10" s="48">
        <f t="shared" si="0"/>
        <v>45755</v>
      </c>
      <c r="C10" s="95" t="s">
        <v>403</v>
      </c>
      <c r="D10" s="50">
        <f t="shared" si="13"/>
        <v>45785</v>
      </c>
      <c r="E10" s="48">
        <f t="shared" si="1"/>
        <v>45785</v>
      </c>
      <c r="F10" s="24" t="s">
        <v>259</v>
      </c>
      <c r="G10" s="51">
        <f t="shared" si="14"/>
        <v>45816</v>
      </c>
      <c r="H10" s="47">
        <f t="shared" si="2"/>
        <v>45816</v>
      </c>
      <c r="I10" s="26" t="s">
        <v>260</v>
      </c>
      <c r="J10" s="50">
        <f t="shared" si="15"/>
        <v>45846</v>
      </c>
      <c r="K10" s="48">
        <f t="shared" si="3"/>
        <v>45846</v>
      </c>
      <c r="L10" s="24" t="s">
        <v>261</v>
      </c>
      <c r="M10" s="159">
        <f t="shared" si="16"/>
        <v>45877</v>
      </c>
      <c r="N10" s="160">
        <f t="shared" si="4"/>
        <v>45877</v>
      </c>
      <c r="O10" s="163"/>
      <c r="P10" s="50">
        <f t="shared" si="17"/>
        <v>45908</v>
      </c>
      <c r="Q10" s="48">
        <f t="shared" si="5"/>
        <v>45908</v>
      </c>
      <c r="R10" s="31" t="s">
        <v>404</v>
      </c>
      <c r="S10" s="50">
        <f t="shared" si="18"/>
        <v>45938</v>
      </c>
      <c r="T10" s="48">
        <f t="shared" si="6"/>
        <v>45938</v>
      </c>
      <c r="U10" s="94" t="s">
        <v>405</v>
      </c>
      <c r="V10" s="51">
        <f t="shared" si="19"/>
        <v>45969</v>
      </c>
      <c r="W10" s="47">
        <f t="shared" si="7"/>
        <v>45969</v>
      </c>
      <c r="X10" s="61"/>
      <c r="Y10" s="50">
        <f t="shared" si="20"/>
        <v>45999</v>
      </c>
      <c r="Z10" s="48">
        <f t="shared" si="8"/>
        <v>45999</v>
      </c>
      <c r="AA10" s="31" t="s">
        <v>263</v>
      </c>
      <c r="AB10" s="50">
        <f t="shared" si="21"/>
        <v>46030</v>
      </c>
      <c r="AC10" s="48">
        <f t="shared" si="9"/>
        <v>46030</v>
      </c>
      <c r="AD10" s="95" t="s">
        <v>406</v>
      </c>
      <c r="AE10" s="51">
        <f t="shared" si="22"/>
        <v>46061</v>
      </c>
      <c r="AF10" s="47">
        <f t="shared" si="10"/>
        <v>46061</v>
      </c>
      <c r="AG10" s="26"/>
      <c r="AH10" s="51">
        <f t="shared" si="23"/>
        <v>46089</v>
      </c>
      <c r="AI10" s="47">
        <f t="shared" si="11"/>
        <v>46089</v>
      </c>
      <c r="AJ10" s="96"/>
    </row>
    <row r="11" spans="1:37" ht="33" customHeight="1">
      <c r="A11" s="52">
        <f t="shared" si="12"/>
        <v>45756</v>
      </c>
      <c r="B11" s="48">
        <f t="shared" si="0"/>
        <v>45756</v>
      </c>
      <c r="C11" s="148" t="s">
        <v>407</v>
      </c>
      <c r="D11" s="50">
        <f t="shared" si="13"/>
        <v>45786</v>
      </c>
      <c r="E11" s="48">
        <f t="shared" si="1"/>
        <v>45786</v>
      </c>
      <c r="F11" s="148" t="s">
        <v>408</v>
      </c>
      <c r="G11" s="50">
        <f t="shared" si="14"/>
        <v>45817</v>
      </c>
      <c r="H11" s="48">
        <f t="shared" si="2"/>
        <v>45817</v>
      </c>
      <c r="I11" s="31" t="s">
        <v>260</v>
      </c>
      <c r="J11" s="50">
        <f t="shared" si="15"/>
        <v>45847</v>
      </c>
      <c r="K11" s="48">
        <f t="shared" si="3"/>
        <v>45847</v>
      </c>
      <c r="L11" s="24" t="s">
        <v>267</v>
      </c>
      <c r="M11" s="51">
        <f t="shared" si="16"/>
        <v>45878</v>
      </c>
      <c r="N11" s="47">
        <f t="shared" si="4"/>
        <v>45878</v>
      </c>
      <c r="O11" s="26"/>
      <c r="P11" s="50">
        <f t="shared" si="17"/>
        <v>45909</v>
      </c>
      <c r="Q11" s="48">
        <f t="shared" si="5"/>
        <v>45909</v>
      </c>
      <c r="R11" s="207" t="s">
        <v>268</v>
      </c>
      <c r="S11" s="50">
        <f t="shared" si="18"/>
        <v>45939</v>
      </c>
      <c r="T11" s="48">
        <f t="shared" si="6"/>
        <v>45939</v>
      </c>
      <c r="U11" s="95" t="s">
        <v>269</v>
      </c>
      <c r="V11" s="51">
        <f t="shared" si="19"/>
        <v>45970</v>
      </c>
      <c r="W11" s="47">
        <f t="shared" si="7"/>
        <v>45970</v>
      </c>
      <c r="X11" s="61"/>
      <c r="Y11" s="50">
        <f t="shared" si="20"/>
        <v>46000</v>
      </c>
      <c r="Z11" s="48">
        <f t="shared" si="8"/>
        <v>46000</v>
      </c>
      <c r="AA11" s="41" t="s">
        <v>263</v>
      </c>
      <c r="AB11" s="50">
        <f t="shared" si="21"/>
        <v>46031</v>
      </c>
      <c r="AC11" s="48">
        <f t="shared" si="9"/>
        <v>46031</v>
      </c>
      <c r="AD11" s="93" t="s">
        <v>270</v>
      </c>
      <c r="AE11" s="50">
        <f t="shared" si="22"/>
        <v>46062</v>
      </c>
      <c r="AF11" s="48">
        <f t="shared" si="10"/>
        <v>46062</v>
      </c>
      <c r="AG11" s="23"/>
      <c r="AH11" s="50">
        <f t="shared" si="23"/>
        <v>46090</v>
      </c>
      <c r="AI11" s="48">
        <f t="shared" si="11"/>
        <v>46090</v>
      </c>
      <c r="AJ11" s="129" t="s">
        <v>409</v>
      </c>
    </row>
    <row r="12" spans="1:37" ht="33" customHeight="1">
      <c r="A12" s="52">
        <f t="shared" si="12"/>
        <v>45757</v>
      </c>
      <c r="B12" s="48">
        <f t="shared" si="0"/>
        <v>45757</v>
      </c>
      <c r="C12" s="92" t="s">
        <v>271</v>
      </c>
      <c r="D12" s="51">
        <f t="shared" si="13"/>
        <v>45787</v>
      </c>
      <c r="E12" s="47">
        <f t="shared" si="1"/>
        <v>45787</v>
      </c>
      <c r="F12" s="26"/>
      <c r="G12" s="50">
        <f t="shared" si="14"/>
        <v>45818</v>
      </c>
      <c r="H12" s="48">
        <f t="shared" si="2"/>
        <v>45818</v>
      </c>
      <c r="I12" s="24" t="s">
        <v>272</v>
      </c>
      <c r="J12" s="50">
        <f t="shared" si="15"/>
        <v>45848</v>
      </c>
      <c r="K12" s="48">
        <f t="shared" si="3"/>
        <v>45848</v>
      </c>
      <c r="L12" s="134" t="s">
        <v>263</v>
      </c>
      <c r="M12" s="51">
        <f t="shared" si="16"/>
        <v>45879</v>
      </c>
      <c r="N12" s="47">
        <f t="shared" si="4"/>
        <v>45879</v>
      </c>
      <c r="O12" s="26"/>
      <c r="P12" s="50">
        <f t="shared" si="17"/>
        <v>45910</v>
      </c>
      <c r="Q12" s="48">
        <f t="shared" si="5"/>
        <v>45910</v>
      </c>
      <c r="R12" s="24" t="s">
        <v>410</v>
      </c>
      <c r="S12" s="50">
        <f t="shared" si="18"/>
        <v>45940</v>
      </c>
      <c r="T12" s="48">
        <f t="shared" si="6"/>
        <v>45940</v>
      </c>
      <c r="U12" s="93" t="s">
        <v>411</v>
      </c>
      <c r="V12" s="50">
        <f t="shared" si="19"/>
        <v>45971</v>
      </c>
      <c r="W12" s="48">
        <f t="shared" si="7"/>
        <v>45971</v>
      </c>
      <c r="X12" s="132" t="s">
        <v>274</v>
      </c>
      <c r="Y12" s="50">
        <f t="shared" si="20"/>
        <v>46001</v>
      </c>
      <c r="Z12" s="48">
        <f t="shared" si="8"/>
        <v>46001</v>
      </c>
      <c r="AA12" s="31" t="s">
        <v>275</v>
      </c>
      <c r="AB12" s="51">
        <f t="shared" si="21"/>
        <v>46032</v>
      </c>
      <c r="AC12" s="47">
        <f t="shared" si="9"/>
        <v>46032</v>
      </c>
      <c r="AD12" s="26"/>
      <c r="AE12" s="50">
        <f t="shared" si="22"/>
        <v>46063</v>
      </c>
      <c r="AF12" s="48">
        <f t="shared" si="10"/>
        <v>46063</v>
      </c>
      <c r="AG12" s="24" t="s">
        <v>276</v>
      </c>
      <c r="AH12" s="50">
        <f t="shared" si="23"/>
        <v>46091</v>
      </c>
      <c r="AI12" s="48">
        <f t="shared" si="11"/>
        <v>46091</v>
      </c>
      <c r="AJ12" s="99" t="s">
        <v>277</v>
      </c>
    </row>
    <row r="13" spans="1:37" ht="33" customHeight="1">
      <c r="A13" s="52">
        <f t="shared" si="12"/>
        <v>45758</v>
      </c>
      <c r="B13" s="48">
        <f t="shared" si="0"/>
        <v>45758</v>
      </c>
      <c r="C13" s="211" t="s">
        <v>412</v>
      </c>
      <c r="D13" s="51">
        <f t="shared" si="13"/>
        <v>45788</v>
      </c>
      <c r="E13" s="47">
        <f t="shared" si="1"/>
        <v>45788</v>
      </c>
      <c r="F13" s="26"/>
      <c r="G13" s="50">
        <f t="shared" si="14"/>
        <v>45819</v>
      </c>
      <c r="H13" s="48">
        <f t="shared" si="2"/>
        <v>45819</v>
      </c>
      <c r="I13" s="95" t="s">
        <v>279</v>
      </c>
      <c r="J13" s="50">
        <f t="shared" si="15"/>
        <v>45849</v>
      </c>
      <c r="K13" s="48">
        <f t="shared" si="3"/>
        <v>45849</v>
      </c>
      <c r="L13" s="31" t="s">
        <v>413</v>
      </c>
      <c r="M13" s="51">
        <f t="shared" si="16"/>
        <v>45880</v>
      </c>
      <c r="N13" s="47">
        <f t="shared" si="4"/>
        <v>45880</v>
      </c>
      <c r="O13" s="43" t="s">
        <v>280</v>
      </c>
      <c r="P13" s="50">
        <f t="shared" si="17"/>
        <v>45911</v>
      </c>
      <c r="Q13" s="48">
        <f t="shared" si="5"/>
        <v>45911</v>
      </c>
      <c r="R13" s="24"/>
      <c r="S13" s="51">
        <f t="shared" si="18"/>
        <v>45941</v>
      </c>
      <c r="T13" s="47">
        <f t="shared" si="6"/>
        <v>45941</v>
      </c>
      <c r="U13" s="26"/>
      <c r="V13" s="50">
        <f t="shared" si="19"/>
        <v>45972</v>
      </c>
      <c r="W13" s="48">
        <f t="shared" si="7"/>
        <v>45972</v>
      </c>
      <c r="X13" s="210" t="s">
        <v>281</v>
      </c>
      <c r="Y13" s="50">
        <f t="shared" si="20"/>
        <v>46002</v>
      </c>
      <c r="Z13" s="48">
        <f t="shared" si="8"/>
        <v>46002</v>
      </c>
      <c r="AA13" s="24" t="s">
        <v>263</v>
      </c>
      <c r="AB13" s="51">
        <f t="shared" si="21"/>
        <v>46033</v>
      </c>
      <c r="AC13" s="47">
        <f t="shared" si="9"/>
        <v>46033</v>
      </c>
      <c r="AD13" s="26"/>
      <c r="AE13" s="51">
        <f t="shared" si="22"/>
        <v>46064</v>
      </c>
      <c r="AF13" s="47">
        <f t="shared" si="10"/>
        <v>46064</v>
      </c>
      <c r="AG13" s="43" t="s">
        <v>282</v>
      </c>
      <c r="AH13" s="50">
        <f t="shared" si="23"/>
        <v>46092</v>
      </c>
      <c r="AI13" s="48">
        <f t="shared" si="11"/>
        <v>46092</v>
      </c>
      <c r="AJ13" s="99" t="s">
        <v>283</v>
      </c>
    </row>
    <row r="14" spans="1:37" ht="33" customHeight="1">
      <c r="A14" s="46">
        <f t="shared" si="12"/>
        <v>45759</v>
      </c>
      <c r="B14" s="47">
        <f t="shared" si="0"/>
        <v>45759</v>
      </c>
      <c r="C14" s="26"/>
      <c r="D14" s="50">
        <f t="shared" si="13"/>
        <v>45789</v>
      </c>
      <c r="E14" s="48">
        <f t="shared" si="1"/>
        <v>45789</v>
      </c>
      <c r="F14" s="180" t="s">
        <v>414</v>
      </c>
      <c r="G14" s="50">
        <f t="shared" si="14"/>
        <v>45820</v>
      </c>
      <c r="H14" s="48">
        <f t="shared" si="2"/>
        <v>45820</v>
      </c>
      <c r="I14" s="95" t="s">
        <v>284</v>
      </c>
      <c r="J14" s="51">
        <f t="shared" si="15"/>
        <v>45850</v>
      </c>
      <c r="K14" s="47">
        <f t="shared" si="3"/>
        <v>45850</v>
      </c>
      <c r="L14" s="26"/>
      <c r="M14" s="159">
        <f t="shared" si="16"/>
        <v>45881</v>
      </c>
      <c r="N14" s="160">
        <f t="shared" si="4"/>
        <v>45881</v>
      </c>
      <c r="O14" s="185" t="s">
        <v>285</v>
      </c>
      <c r="P14" s="50">
        <f t="shared" si="17"/>
        <v>45912</v>
      </c>
      <c r="Q14" s="48">
        <f t="shared" si="5"/>
        <v>45912</v>
      </c>
      <c r="R14" s="13"/>
      <c r="S14" s="51">
        <f t="shared" si="18"/>
        <v>45942</v>
      </c>
      <c r="T14" s="47">
        <f t="shared" si="6"/>
        <v>45942</v>
      </c>
      <c r="U14" s="26"/>
      <c r="V14" s="50">
        <f t="shared" si="19"/>
        <v>45973</v>
      </c>
      <c r="W14" s="48">
        <f t="shared" si="7"/>
        <v>45973</v>
      </c>
      <c r="X14" s="24" t="s">
        <v>249</v>
      </c>
      <c r="Y14" s="50">
        <f t="shared" si="20"/>
        <v>46003</v>
      </c>
      <c r="Z14" s="48">
        <f t="shared" si="8"/>
        <v>46003</v>
      </c>
      <c r="AA14" s="24" t="s">
        <v>415</v>
      </c>
      <c r="AB14" s="51">
        <f t="shared" si="21"/>
        <v>46034</v>
      </c>
      <c r="AC14" s="47">
        <f t="shared" si="9"/>
        <v>46034</v>
      </c>
      <c r="AD14" s="26" t="s">
        <v>286</v>
      </c>
      <c r="AE14" s="50">
        <f t="shared" si="22"/>
        <v>46065</v>
      </c>
      <c r="AF14" s="48">
        <f t="shared" si="10"/>
        <v>46065</v>
      </c>
      <c r="AG14" s="24" t="s">
        <v>287</v>
      </c>
      <c r="AH14" s="50">
        <f t="shared" si="23"/>
        <v>46093</v>
      </c>
      <c r="AI14" s="48">
        <f t="shared" si="11"/>
        <v>46093</v>
      </c>
      <c r="AJ14" s="129" t="s">
        <v>288</v>
      </c>
    </row>
    <row r="15" spans="1:37" ht="33" customHeight="1">
      <c r="A15" s="46">
        <f t="shared" si="12"/>
        <v>45760</v>
      </c>
      <c r="B15" s="47">
        <f t="shared" si="0"/>
        <v>45760</v>
      </c>
      <c r="C15" s="26"/>
      <c r="D15" s="50">
        <f t="shared" si="13"/>
        <v>45790</v>
      </c>
      <c r="E15" s="48">
        <f t="shared" si="1"/>
        <v>45790</v>
      </c>
      <c r="F15" s="55" t="s">
        <v>289</v>
      </c>
      <c r="G15" s="50">
        <f t="shared" si="14"/>
        <v>45821</v>
      </c>
      <c r="H15" s="48">
        <f t="shared" si="2"/>
        <v>45821</v>
      </c>
      <c r="I15" s="92" t="s">
        <v>290</v>
      </c>
      <c r="J15" s="51">
        <f t="shared" si="15"/>
        <v>45851</v>
      </c>
      <c r="K15" s="47">
        <f t="shared" si="3"/>
        <v>45851</v>
      </c>
      <c r="L15" s="26"/>
      <c r="M15" s="159">
        <f t="shared" si="16"/>
        <v>45882</v>
      </c>
      <c r="N15" s="160">
        <f t="shared" si="4"/>
        <v>45882</v>
      </c>
      <c r="O15" s="163" t="s">
        <v>285</v>
      </c>
      <c r="P15" s="51">
        <f t="shared" si="17"/>
        <v>45913</v>
      </c>
      <c r="Q15" s="47">
        <f t="shared" si="5"/>
        <v>45913</v>
      </c>
      <c r="R15" s="26"/>
      <c r="S15" s="51">
        <f t="shared" si="18"/>
        <v>45943</v>
      </c>
      <c r="T15" s="47">
        <f t="shared" si="6"/>
        <v>45943</v>
      </c>
      <c r="U15" s="43" t="s">
        <v>291</v>
      </c>
      <c r="V15" s="50">
        <f t="shared" si="19"/>
        <v>45974</v>
      </c>
      <c r="W15" s="48">
        <f t="shared" si="7"/>
        <v>45974</v>
      </c>
      <c r="X15" s="24"/>
      <c r="Y15" s="51">
        <f t="shared" si="20"/>
        <v>46004</v>
      </c>
      <c r="Z15" s="47">
        <f t="shared" si="8"/>
        <v>46004</v>
      </c>
      <c r="AA15" s="33"/>
      <c r="AB15" s="50">
        <f t="shared" si="21"/>
        <v>46035</v>
      </c>
      <c r="AC15" s="48">
        <f t="shared" si="9"/>
        <v>46035</v>
      </c>
      <c r="AD15" s="205" t="s">
        <v>416</v>
      </c>
      <c r="AE15" s="50">
        <f t="shared" si="22"/>
        <v>46066</v>
      </c>
      <c r="AF15" s="48">
        <f t="shared" si="10"/>
        <v>46066</v>
      </c>
      <c r="AG15" s="148" t="s">
        <v>293</v>
      </c>
      <c r="AH15" s="50">
        <f t="shared" si="23"/>
        <v>46094</v>
      </c>
      <c r="AI15" s="48">
        <f t="shared" si="11"/>
        <v>46094</v>
      </c>
      <c r="AJ15" s="99" t="s">
        <v>294</v>
      </c>
      <c r="AK15" s="17"/>
    </row>
    <row r="16" spans="1:37" ht="33" customHeight="1">
      <c r="A16" s="52">
        <f t="shared" si="12"/>
        <v>45761</v>
      </c>
      <c r="B16" s="48">
        <f t="shared" si="0"/>
        <v>45761</v>
      </c>
      <c r="C16" s="147" t="s">
        <v>295</v>
      </c>
      <c r="D16" s="50">
        <f t="shared" si="13"/>
        <v>45791</v>
      </c>
      <c r="E16" s="48">
        <f t="shared" si="1"/>
        <v>45791</v>
      </c>
      <c r="F16" s="130" t="s">
        <v>296</v>
      </c>
      <c r="G16" s="51">
        <f t="shared" si="14"/>
        <v>45822</v>
      </c>
      <c r="H16" s="47">
        <f t="shared" si="2"/>
        <v>45822</v>
      </c>
      <c r="I16" s="33"/>
      <c r="J16" s="50">
        <f t="shared" si="15"/>
        <v>45852</v>
      </c>
      <c r="K16" s="48">
        <f t="shared" si="3"/>
        <v>45852</v>
      </c>
      <c r="L16" s="31" t="s">
        <v>297</v>
      </c>
      <c r="M16" s="159">
        <f t="shared" si="16"/>
        <v>45883</v>
      </c>
      <c r="N16" s="160">
        <f t="shared" si="4"/>
        <v>45883</v>
      </c>
      <c r="O16" s="163" t="s">
        <v>285</v>
      </c>
      <c r="P16" s="51">
        <f t="shared" si="17"/>
        <v>45914</v>
      </c>
      <c r="Q16" s="47">
        <f t="shared" si="5"/>
        <v>45914</v>
      </c>
      <c r="R16" s="26"/>
      <c r="S16" s="50">
        <f t="shared" si="18"/>
        <v>45944</v>
      </c>
      <c r="T16" s="48">
        <f t="shared" si="6"/>
        <v>45944</v>
      </c>
      <c r="U16" s="177" t="s">
        <v>298</v>
      </c>
      <c r="V16" s="51">
        <f t="shared" si="19"/>
        <v>45975</v>
      </c>
      <c r="W16" s="47">
        <f t="shared" si="7"/>
        <v>45975</v>
      </c>
      <c r="X16" s="43" t="s">
        <v>299</v>
      </c>
      <c r="Y16" s="51">
        <f t="shared" si="20"/>
        <v>46005</v>
      </c>
      <c r="Z16" s="47">
        <f t="shared" si="8"/>
        <v>46005</v>
      </c>
      <c r="AA16" s="26"/>
      <c r="AB16" s="50">
        <f t="shared" si="21"/>
        <v>46036</v>
      </c>
      <c r="AC16" s="48">
        <f t="shared" si="9"/>
        <v>46036</v>
      </c>
      <c r="AD16" s="93" t="s">
        <v>300</v>
      </c>
      <c r="AE16" s="51">
        <f t="shared" si="22"/>
        <v>46067</v>
      </c>
      <c r="AF16" s="47">
        <f t="shared" si="10"/>
        <v>46067</v>
      </c>
      <c r="AG16" s="26"/>
      <c r="AH16" s="51">
        <f t="shared" si="23"/>
        <v>46095</v>
      </c>
      <c r="AI16" s="47">
        <f t="shared" si="11"/>
        <v>46095</v>
      </c>
      <c r="AJ16" s="32"/>
    </row>
    <row r="17" spans="1:36" ht="33" customHeight="1">
      <c r="A17" s="52">
        <f t="shared" si="12"/>
        <v>45762</v>
      </c>
      <c r="B17" s="48">
        <f t="shared" si="0"/>
        <v>45762</v>
      </c>
      <c r="C17" s="94" t="s">
        <v>417</v>
      </c>
      <c r="D17" s="50">
        <f t="shared" si="13"/>
        <v>45792</v>
      </c>
      <c r="E17" s="48">
        <f t="shared" si="1"/>
        <v>45792</v>
      </c>
      <c r="F17" s="55" t="s">
        <v>302</v>
      </c>
      <c r="G17" s="51">
        <f t="shared" si="14"/>
        <v>45823</v>
      </c>
      <c r="H17" s="47">
        <f t="shared" si="2"/>
        <v>45823</v>
      </c>
      <c r="I17" s="26"/>
      <c r="J17" s="50">
        <f t="shared" si="15"/>
        <v>45853</v>
      </c>
      <c r="K17" s="48">
        <f t="shared" si="3"/>
        <v>45853</v>
      </c>
      <c r="L17" s="23"/>
      <c r="M17" s="159">
        <f t="shared" si="16"/>
        <v>45884</v>
      </c>
      <c r="N17" s="160">
        <f t="shared" si="4"/>
        <v>45884</v>
      </c>
      <c r="O17" s="163" t="s">
        <v>285</v>
      </c>
      <c r="P17" s="149">
        <f t="shared" si="17"/>
        <v>45915</v>
      </c>
      <c r="Q17" s="150">
        <f t="shared" si="5"/>
        <v>45915</v>
      </c>
      <c r="R17" s="123" t="s">
        <v>303</v>
      </c>
      <c r="S17" s="50">
        <f t="shared" si="18"/>
        <v>45945</v>
      </c>
      <c r="T17" s="48">
        <f t="shared" si="6"/>
        <v>45945</v>
      </c>
      <c r="U17" s="177" t="s">
        <v>418</v>
      </c>
      <c r="V17" s="51">
        <f t="shared" si="19"/>
        <v>45976</v>
      </c>
      <c r="W17" s="47">
        <f t="shared" si="7"/>
        <v>45976</v>
      </c>
      <c r="X17" s="33"/>
      <c r="Y17" s="50">
        <f t="shared" si="20"/>
        <v>46006</v>
      </c>
      <c r="Z17" s="48">
        <f t="shared" si="8"/>
        <v>46006</v>
      </c>
      <c r="AA17" s="92" t="s">
        <v>305</v>
      </c>
      <c r="AB17" s="50">
        <f t="shared" si="21"/>
        <v>46037</v>
      </c>
      <c r="AC17" s="48">
        <f t="shared" si="9"/>
        <v>46037</v>
      </c>
      <c r="AD17" s="147" t="s">
        <v>419</v>
      </c>
      <c r="AE17" s="51">
        <f t="shared" si="22"/>
        <v>46068</v>
      </c>
      <c r="AF17" s="47">
        <f t="shared" si="10"/>
        <v>46068</v>
      </c>
      <c r="AG17" s="26"/>
      <c r="AH17" s="51">
        <f t="shared" si="23"/>
        <v>46096</v>
      </c>
      <c r="AI17" s="47">
        <f t="shared" si="11"/>
        <v>46096</v>
      </c>
      <c r="AJ17" s="176" t="s">
        <v>306</v>
      </c>
    </row>
    <row r="18" spans="1:36" ht="33" customHeight="1">
      <c r="A18" s="52">
        <f t="shared" si="12"/>
        <v>45763</v>
      </c>
      <c r="B18" s="48">
        <f t="shared" si="0"/>
        <v>45763</v>
      </c>
      <c r="C18" s="92" t="s">
        <v>420</v>
      </c>
      <c r="D18" s="50">
        <f t="shared" si="13"/>
        <v>45793</v>
      </c>
      <c r="E18" s="48">
        <f t="shared" si="1"/>
        <v>45793</v>
      </c>
      <c r="F18" s="24" t="s">
        <v>308</v>
      </c>
      <c r="G18" s="50">
        <f t="shared" si="14"/>
        <v>45824</v>
      </c>
      <c r="H18" s="48">
        <f t="shared" si="2"/>
        <v>45824</v>
      </c>
      <c r="I18" s="31"/>
      <c r="J18" s="50">
        <f t="shared" si="15"/>
        <v>45854</v>
      </c>
      <c r="K18" s="48">
        <f t="shared" si="3"/>
        <v>45854</v>
      </c>
      <c r="L18" s="95" t="s">
        <v>421</v>
      </c>
      <c r="M18" s="51">
        <f t="shared" si="16"/>
        <v>45885</v>
      </c>
      <c r="N18" s="47">
        <f t="shared" si="4"/>
        <v>45885</v>
      </c>
      <c r="O18" s="26"/>
      <c r="P18" s="50">
        <f t="shared" si="17"/>
        <v>45916</v>
      </c>
      <c r="Q18" s="48">
        <f t="shared" si="5"/>
        <v>45916</v>
      </c>
      <c r="R18" s="141"/>
      <c r="S18" s="50">
        <f t="shared" si="18"/>
        <v>45946</v>
      </c>
      <c r="T18" s="48">
        <f t="shared" si="6"/>
        <v>45946</v>
      </c>
      <c r="U18" s="24" t="s">
        <v>310</v>
      </c>
      <c r="V18" s="51">
        <f t="shared" si="19"/>
        <v>45977</v>
      </c>
      <c r="W18" s="47">
        <f t="shared" si="7"/>
        <v>45977</v>
      </c>
      <c r="X18" s="33"/>
      <c r="Y18" s="50">
        <f t="shared" si="20"/>
        <v>46007</v>
      </c>
      <c r="Z18" s="48">
        <f t="shared" si="8"/>
        <v>46007</v>
      </c>
      <c r="AA18" s="31"/>
      <c r="AB18" s="50">
        <f t="shared" si="21"/>
        <v>46038</v>
      </c>
      <c r="AC18" s="48">
        <f t="shared" si="9"/>
        <v>46038</v>
      </c>
      <c r="AD18" s="147"/>
      <c r="AE18" s="50">
        <f t="shared" si="22"/>
        <v>46069</v>
      </c>
      <c r="AF18" s="48">
        <f t="shared" si="10"/>
        <v>46069</v>
      </c>
      <c r="AG18" s="24" t="s">
        <v>414</v>
      </c>
      <c r="AH18" s="50">
        <f t="shared" si="23"/>
        <v>46097</v>
      </c>
      <c r="AI18" s="48">
        <f t="shared" si="11"/>
        <v>46097</v>
      </c>
      <c r="AJ18" s="30" t="s">
        <v>311</v>
      </c>
    </row>
    <row r="19" spans="1:36" ht="33" customHeight="1">
      <c r="A19" s="52">
        <f t="shared" si="12"/>
        <v>45764</v>
      </c>
      <c r="B19" s="48">
        <f t="shared" si="0"/>
        <v>45764</v>
      </c>
      <c r="C19" s="93" t="s">
        <v>312</v>
      </c>
      <c r="D19" s="51">
        <f t="shared" si="13"/>
        <v>45794</v>
      </c>
      <c r="E19" s="47">
        <f t="shared" si="1"/>
        <v>45794</v>
      </c>
      <c r="F19" s="146"/>
      <c r="G19" s="50">
        <f t="shared" si="14"/>
        <v>45825</v>
      </c>
      <c r="H19" s="48">
        <f t="shared" si="2"/>
        <v>45825</v>
      </c>
      <c r="I19" s="24"/>
      <c r="J19" s="50">
        <f t="shared" si="15"/>
        <v>45855</v>
      </c>
      <c r="K19" s="48">
        <f t="shared" si="3"/>
        <v>45855</v>
      </c>
      <c r="L19" s="31" t="s">
        <v>313</v>
      </c>
      <c r="M19" s="51">
        <f t="shared" si="16"/>
        <v>45886</v>
      </c>
      <c r="N19" s="47">
        <f t="shared" si="4"/>
        <v>45886</v>
      </c>
      <c r="O19" s="45"/>
      <c r="P19" s="50">
        <f t="shared" si="17"/>
        <v>45917</v>
      </c>
      <c r="Q19" s="48">
        <f t="shared" si="5"/>
        <v>45917</v>
      </c>
      <c r="R19" s="93" t="s">
        <v>314</v>
      </c>
      <c r="S19" s="50">
        <f t="shared" si="18"/>
        <v>45947</v>
      </c>
      <c r="T19" s="48">
        <f t="shared" si="6"/>
        <v>45947</v>
      </c>
      <c r="U19" s="42" t="s">
        <v>422</v>
      </c>
      <c r="V19" s="50">
        <f t="shared" si="19"/>
        <v>45978</v>
      </c>
      <c r="W19" s="48">
        <f t="shared" si="7"/>
        <v>45978</v>
      </c>
      <c r="X19" s="24" t="s">
        <v>414</v>
      </c>
      <c r="Y19" s="50">
        <f t="shared" si="20"/>
        <v>46008</v>
      </c>
      <c r="Z19" s="48">
        <f t="shared" si="8"/>
        <v>46008</v>
      </c>
      <c r="AA19" s="93" t="s">
        <v>316</v>
      </c>
      <c r="AB19" s="51">
        <f t="shared" si="21"/>
        <v>46039</v>
      </c>
      <c r="AC19" s="47">
        <f t="shared" si="9"/>
        <v>46039</v>
      </c>
      <c r="AD19" s="26"/>
      <c r="AE19" s="50">
        <f t="shared" si="22"/>
        <v>46070</v>
      </c>
      <c r="AF19" s="48">
        <f t="shared" si="10"/>
        <v>46070</v>
      </c>
      <c r="AG19" s="147" t="s">
        <v>419</v>
      </c>
      <c r="AH19" s="50">
        <f t="shared" si="23"/>
        <v>46098</v>
      </c>
      <c r="AI19" s="48">
        <f t="shared" si="11"/>
        <v>46098</v>
      </c>
      <c r="AJ19" s="30" t="s">
        <v>263</v>
      </c>
    </row>
    <row r="20" spans="1:36" ht="33" customHeight="1">
      <c r="A20" s="52">
        <f t="shared" si="12"/>
        <v>45765</v>
      </c>
      <c r="B20" s="48">
        <f t="shared" si="0"/>
        <v>45765</v>
      </c>
      <c r="C20" s="24" t="s">
        <v>317</v>
      </c>
      <c r="D20" s="51">
        <f t="shared" si="13"/>
        <v>45795</v>
      </c>
      <c r="E20" s="47">
        <f t="shared" si="1"/>
        <v>45795</v>
      </c>
      <c r="F20" s="26"/>
      <c r="G20" s="50">
        <f t="shared" si="14"/>
        <v>45826</v>
      </c>
      <c r="H20" s="48">
        <f t="shared" si="2"/>
        <v>45826</v>
      </c>
      <c r="I20" s="31"/>
      <c r="J20" s="50">
        <f t="shared" si="15"/>
        <v>45856</v>
      </c>
      <c r="K20" s="48">
        <f t="shared" si="3"/>
        <v>45856</v>
      </c>
      <c r="L20" s="147" t="s">
        <v>318</v>
      </c>
      <c r="M20" s="159">
        <f t="shared" si="16"/>
        <v>45887</v>
      </c>
      <c r="N20" s="160">
        <f t="shared" si="4"/>
        <v>45887</v>
      </c>
      <c r="O20" s="163"/>
      <c r="P20" s="50">
        <f t="shared" si="17"/>
        <v>45918</v>
      </c>
      <c r="Q20" s="48">
        <f t="shared" si="5"/>
        <v>45918</v>
      </c>
      <c r="R20" s="24"/>
      <c r="S20" s="51">
        <f t="shared" si="18"/>
        <v>45948</v>
      </c>
      <c r="T20" s="47">
        <f t="shared" si="6"/>
        <v>45948</v>
      </c>
      <c r="U20" s="26"/>
      <c r="V20" s="50">
        <f t="shared" si="19"/>
        <v>45979</v>
      </c>
      <c r="W20" s="48">
        <f t="shared" si="7"/>
        <v>45979</v>
      </c>
      <c r="X20" s="24"/>
      <c r="Y20" s="50">
        <f t="shared" si="20"/>
        <v>46009</v>
      </c>
      <c r="Z20" s="48">
        <f t="shared" si="8"/>
        <v>46009</v>
      </c>
      <c r="AA20" s="148" t="s">
        <v>423</v>
      </c>
      <c r="AB20" s="51">
        <f t="shared" si="21"/>
        <v>46040</v>
      </c>
      <c r="AC20" s="47">
        <f t="shared" si="9"/>
        <v>46040</v>
      </c>
      <c r="AD20" s="26"/>
      <c r="AE20" s="50">
        <f t="shared" si="22"/>
        <v>46071</v>
      </c>
      <c r="AF20" s="48">
        <f t="shared" si="10"/>
        <v>46071</v>
      </c>
      <c r="AG20" s="93" t="s">
        <v>320</v>
      </c>
      <c r="AH20" s="50">
        <f t="shared" si="23"/>
        <v>46099</v>
      </c>
      <c r="AI20" s="48">
        <f t="shared" si="11"/>
        <v>46099</v>
      </c>
      <c r="AJ20" s="129" t="s">
        <v>321</v>
      </c>
    </row>
    <row r="21" spans="1:36" ht="33" customHeight="1">
      <c r="A21" s="46">
        <f t="shared" si="12"/>
        <v>45766</v>
      </c>
      <c r="B21" s="47">
        <f t="shared" si="0"/>
        <v>45766</v>
      </c>
      <c r="C21" s="26"/>
      <c r="D21" s="50">
        <f t="shared" si="13"/>
        <v>45796</v>
      </c>
      <c r="E21" s="48">
        <f t="shared" si="1"/>
        <v>45796</v>
      </c>
      <c r="F21" s="179" t="s">
        <v>424</v>
      </c>
      <c r="G21" s="50">
        <f t="shared" si="14"/>
        <v>45827</v>
      </c>
      <c r="H21" s="48">
        <f t="shared" si="2"/>
        <v>45827</v>
      </c>
      <c r="I21" s="24" t="s">
        <v>322</v>
      </c>
      <c r="J21" s="51">
        <f t="shared" si="15"/>
        <v>45857</v>
      </c>
      <c r="K21" s="47">
        <f t="shared" si="3"/>
        <v>45857</v>
      </c>
      <c r="L21" s="26"/>
      <c r="M21" s="159">
        <f t="shared" si="16"/>
        <v>45888</v>
      </c>
      <c r="N21" s="160">
        <f t="shared" si="4"/>
        <v>45888</v>
      </c>
      <c r="O21" s="163"/>
      <c r="P21" s="50">
        <f t="shared" si="17"/>
        <v>45919</v>
      </c>
      <c r="Q21" s="48">
        <f t="shared" si="5"/>
        <v>45919</v>
      </c>
      <c r="R21" s="24"/>
      <c r="S21" s="51">
        <f t="shared" si="18"/>
        <v>45949</v>
      </c>
      <c r="T21" s="47">
        <f t="shared" si="6"/>
        <v>45949</v>
      </c>
      <c r="U21" s="37"/>
      <c r="V21" s="50">
        <f t="shared" si="19"/>
        <v>45980</v>
      </c>
      <c r="W21" s="48">
        <f t="shared" si="7"/>
        <v>45980</v>
      </c>
      <c r="X21" s="24"/>
      <c r="Y21" s="50">
        <f t="shared" si="20"/>
        <v>46010</v>
      </c>
      <c r="Z21" s="48">
        <f t="shared" si="8"/>
        <v>46010</v>
      </c>
      <c r="AA21" s="95"/>
      <c r="AB21" s="50">
        <f t="shared" si="21"/>
        <v>46041</v>
      </c>
      <c r="AC21" s="48">
        <f t="shared" si="9"/>
        <v>46041</v>
      </c>
      <c r="AD21" s="24"/>
      <c r="AE21" s="50">
        <f t="shared" si="22"/>
        <v>46072</v>
      </c>
      <c r="AF21" s="48">
        <f>AE21</f>
        <v>46072</v>
      </c>
      <c r="AG21" s="98" t="s">
        <v>425</v>
      </c>
      <c r="AH21" s="50">
        <f t="shared" si="23"/>
        <v>46100</v>
      </c>
      <c r="AI21" s="48">
        <f t="shared" si="11"/>
        <v>46100</v>
      </c>
      <c r="AJ21" s="30" t="s">
        <v>263</v>
      </c>
    </row>
    <row r="22" spans="1:36" ht="33" customHeight="1">
      <c r="A22" s="46">
        <f t="shared" si="12"/>
        <v>45767</v>
      </c>
      <c r="B22" s="47">
        <f t="shared" si="0"/>
        <v>45767</v>
      </c>
      <c r="C22" s="26"/>
      <c r="D22" s="50">
        <f t="shared" si="13"/>
        <v>45797</v>
      </c>
      <c r="E22" s="48">
        <f t="shared" si="1"/>
        <v>45797</v>
      </c>
      <c r="F22" s="95" t="s">
        <v>426</v>
      </c>
      <c r="G22" s="50">
        <f t="shared" si="14"/>
        <v>45828</v>
      </c>
      <c r="H22" s="48">
        <f t="shared" si="2"/>
        <v>45828</v>
      </c>
      <c r="I22" s="200" t="s">
        <v>325</v>
      </c>
      <c r="J22" s="51">
        <f t="shared" si="15"/>
        <v>45858</v>
      </c>
      <c r="K22" s="47">
        <f t="shared" si="3"/>
        <v>45858</v>
      </c>
      <c r="L22" s="184" t="s">
        <v>326</v>
      </c>
      <c r="M22" s="159">
        <f t="shared" si="16"/>
        <v>45889</v>
      </c>
      <c r="N22" s="160">
        <f t="shared" si="4"/>
        <v>45889</v>
      </c>
      <c r="O22" s="170" t="s">
        <v>327</v>
      </c>
      <c r="P22" s="51">
        <f t="shared" si="17"/>
        <v>45920</v>
      </c>
      <c r="Q22" s="47">
        <f t="shared" si="5"/>
        <v>45920</v>
      </c>
      <c r="R22" s="37"/>
      <c r="S22" s="50">
        <f t="shared" si="18"/>
        <v>45950</v>
      </c>
      <c r="T22" s="48">
        <f t="shared" si="6"/>
        <v>45950</v>
      </c>
      <c r="U22" s="95" t="s">
        <v>414</v>
      </c>
      <c r="V22" s="50">
        <f t="shared" si="19"/>
        <v>45981</v>
      </c>
      <c r="W22" s="48">
        <f t="shared" si="7"/>
        <v>45981</v>
      </c>
      <c r="X22" s="93"/>
      <c r="Y22" s="51">
        <f t="shared" si="20"/>
        <v>46011</v>
      </c>
      <c r="Z22" s="47">
        <f t="shared" si="8"/>
        <v>46011</v>
      </c>
      <c r="AA22" s="26"/>
      <c r="AB22" s="50">
        <f t="shared" si="21"/>
        <v>46042</v>
      </c>
      <c r="AC22" s="48">
        <f t="shared" si="9"/>
        <v>46042</v>
      </c>
      <c r="AD22" s="24" t="s">
        <v>328</v>
      </c>
      <c r="AE22" s="50">
        <f t="shared" si="22"/>
        <v>46073</v>
      </c>
      <c r="AF22" s="48">
        <f t="shared" si="10"/>
        <v>46073</v>
      </c>
      <c r="AG22" s="24" t="s">
        <v>427</v>
      </c>
      <c r="AH22" s="50">
        <f t="shared" si="23"/>
        <v>46101</v>
      </c>
      <c r="AI22" s="48">
        <f t="shared" si="11"/>
        <v>46101</v>
      </c>
      <c r="AJ22" s="182" t="s">
        <v>329</v>
      </c>
    </row>
    <row r="23" spans="1:36" ht="33" customHeight="1">
      <c r="A23" s="52">
        <f>A22+1</f>
        <v>45768</v>
      </c>
      <c r="B23" s="48">
        <f t="shared" si="0"/>
        <v>45768</v>
      </c>
      <c r="C23" s="31" t="s">
        <v>428</v>
      </c>
      <c r="D23" s="50">
        <f>D22+1</f>
        <v>45798</v>
      </c>
      <c r="E23" s="48">
        <f t="shared" si="1"/>
        <v>45798</v>
      </c>
      <c r="F23" s="186" t="s">
        <v>429</v>
      </c>
      <c r="G23" s="51">
        <f>G22+1</f>
        <v>45829</v>
      </c>
      <c r="H23" s="47">
        <f t="shared" si="2"/>
        <v>45829</v>
      </c>
      <c r="I23" s="204" t="s">
        <v>332</v>
      </c>
      <c r="J23" s="51">
        <f>J22+1</f>
        <v>45859</v>
      </c>
      <c r="K23" s="47">
        <f t="shared" si="3"/>
        <v>45859</v>
      </c>
      <c r="L23" s="124" t="s">
        <v>333</v>
      </c>
      <c r="M23" s="159">
        <f>M22+1</f>
        <v>45890</v>
      </c>
      <c r="N23" s="160">
        <f t="shared" si="4"/>
        <v>45890</v>
      </c>
      <c r="O23" s="163"/>
      <c r="P23" s="51">
        <f>P22+1</f>
        <v>45921</v>
      </c>
      <c r="Q23" s="47">
        <f t="shared" si="5"/>
        <v>45921</v>
      </c>
      <c r="R23" s="26"/>
      <c r="S23" s="50">
        <f>S22+1</f>
        <v>45951</v>
      </c>
      <c r="T23" s="48">
        <f t="shared" si="6"/>
        <v>45951</v>
      </c>
      <c r="U23" s="92"/>
      <c r="V23" s="50">
        <f>V22+1</f>
        <v>45982</v>
      </c>
      <c r="W23" s="48">
        <f t="shared" si="7"/>
        <v>45982</v>
      </c>
      <c r="X23" s="95" t="s">
        <v>334</v>
      </c>
      <c r="Y23" s="51">
        <f>Y22+1</f>
        <v>46012</v>
      </c>
      <c r="Z23" s="47">
        <f t="shared" si="8"/>
        <v>46012</v>
      </c>
      <c r="AA23" s="26"/>
      <c r="AB23" s="50">
        <f>AB22+1</f>
        <v>46043</v>
      </c>
      <c r="AC23" s="48">
        <f t="shared" si="9"/>
        <v>46043</v>
      </c>
      <c r="AD23" s="93" t="s">
        <v>335</v>
      </c>
      <c r="AE23" s="51">
        <f>AE22+1</f>
        <v>46074</v>
      </c>
      <c r="AF23" s="47">
        <f t="shared" si="10"/>
        <v>46074</v>
      </c>
      <c r="AG23" s="143"/>
      <c r="AH23" s="51">
        <f>AH22+1</f>
        <v>46102</v>
      </c>
      <c r="AI23" s="47">
        <f t="shared" si="11"/>
        <v>46102</v>
      </c>
      <c r="AJ23" s="32"/>
    </row>
    <row r="24" spans="1:36" ht="33" customHeight="1">
      <c r="A24" s="52">
        <f t="shared" si="12"/>
        <v>45769</v>
      </c>
      <c r="B24" s="48">
        <f t="shared" si="0"/>
        <v>45769</v>
      </c>
      <c r="C24" s="93" t="s">
        <v>336</v>
      </c>
      <c r="D24" s="50">
        <f t="shared" si="13"/>
        <v>45799</v>
      </c>
      <c r="E24" s="48">
        <f t="shared" si="1"/>
        <v>45799</v>
      </c>
      <c r="F24" s="95" t="s">
        <v>337</v>
      </c>
      <c r="G24" s="51">
        <f t="shared" si="14"/>
        <v>45830</v>
      </c>
      <c r="H24" s="202">
        <f t="shared" si="2"/>
        <v>45830</v>
      </c>
      <c r="I24" s="201" t="s">
        <v>338</v>
      </c>
      <c r="J24" s="203">
        <f t="shared" si="15"/>
        <v>45860</v>
      </c>
      <c r="K24" s="160">
        <f t="shared" si="3"/>
        <v>45860</v>
      </c>
      <c r="L24" s="188" t="s">
        <v>339</v>
      </c>
      <c r="M24" s="159">
        <f t="shared" si="16"/>
        <v>45891</v>
      </c>
      <c r="N24" s="160">
        <f t="shared" si="4"/>
        <v>45891</v>
      </c>
      <c r="O24" s="163"/>
      <c r="P24" s="50">
        <f t="shared" si="17"/>
        <v>45922</v>
      </c>
      <c r="Q24" s="48">
        <f t="shared" si="5"/>
        <v>45922</v>
      </c>
      <c r="R24" s="177"/>
      <c r="S24" s="50">
        <f t="shared" si="18"/>
        <v>45952</v>
      </c>
      <c r="T24" s="48">
        <f t="shared" si="6"/>
        <v>45952</v>
      </c>
      <c r="U24" s="93" t="s">
        <v>340</v>
      </c>
      <c r="V24" s="51">
        <f t="shared" si="19"/>
        <v>45983</v>
      </c>
      <c r="W24" s="47">
        <f t="shared" si="7"/>
        <v>45983</v>
      </c>
      <c r="X24" s="26"/>
      <c r="Y24" s="50">
        <f t="shared" si="20"/>
        <v>46013</v>
      </c>
      <c r="Z24" s="48">
        <f t="shared" si="8"/>
        <v>46013</v>
      </c>
      <c r="AA24" s="95" t="s">
        <v>139</v>
      </c>
      <c r="AB24" s="50">
        <f t="shared" si="21"/>
        <v>46044</v>
      </c>
      <c r="AC24" s="48">
        <f t="shared" si="9"/>
        <v>46044</v>
      </c>
      <c r="AD24" s="95" t="s">
        <v>341</v>
      </c>
      <c r="AE24" s="51">
        <f t="shared" si="22"/>
        <v>46075</v>
      </c>
      <c r="AF24" s="47">
        <f t="shared" si="10"/>
        <v>46075</v>
      </c>
      <c r="AG24" s="26"/>
      <c r="AH24" s="51">
        <f t="shared" si="23"/>
        <v>46103</v>
      </c>
      <c r="AI24" s="47">
        <f t="shared" si="11"/>
        <v>46103</v>
      </c>
      <c r="AJ24" s="32"/>
    </row>
    <row r="25" spans="1:36" ht="33" customHeight="1">
      <c r="A25" s="52">
        <f t="shared" si="12"/>
        <v>45770</v>
      </c>
      <c r="B25" s="48">
        <f t="shared" si="0"/>
        <v>45770</v>
      </c>
      <c r="C25" s="94" t="s">
        <v>430</v>
      </c>
      <c r="D25" s="50">
        <f t="shared" si="13"/>
        <v>45800</v>
      </c>
      <c r="E25" s="48">
        <f t="shared" si="1"/>
        <v>45800</v>
      </c>
      <c r="F25" s="94" t="s">
        <v>342</v>
      </c>
      <c r="G25" s="50">
        <f t="shared" si="14"/>
        <v>45831</v>
      </c>
      <c r="H25" s="48">
        <f t="shared" si="2"/>
        <v>45831</v>
      </c>
      <c r="I25" s="148" t="s">
        <v>343</v>
      </c>
      <c r="J25" s="159">
        <f t="shared" si="15"/>
        <v>45861</v>
      </c>
      <c r="K25" s="160">
        <f t="shared" si="3"/>
        <v>45861</v>
      </c>
      <c r="L25" s="161"/>
      <c r="M25" s="51">
        <f t="shared" si="16"/>
        <v>45892</v>
      </c>
      <c r="N25" s="47">
        <f t="shared" si="4"/>
        <v>45892</v>
      </c>
      <c r="O25" s="26"/>
      <c r="P25" s="51">
        <f t="shared" si="17"/>
        <v>45923</v>
      </c>
      <c r="Q25" s="47">
        <f t="shared" si="5"/>
        <v>45923</v>
      </c>
      <c r="R25" s="126" t="s">
        <v>344</v>
      </c>
      <c r="S25" s="50">
        <f t="shared" si="18"/>
        <v>45953</v>
      </c>
      <c r="T25" s="48">
        <f t="shared" si="6"/>
        <v>45953</v>
      </c>
      <c r="U25" s="31" t="s">
        <v>345</v>
      </c>
      <c r="V25" s="51">
        <f t="shared" si="19"/>
        <v>45984</v>
      </c>
      <c r="W25" s="47">
        <f t="shared" si="7"/>
        <v>45984</v>
      </c>
      <c r="X25" s="43" t="s">
        <v>346</v>
      </c>
      <c r="Y25" s="50">
        <f t="shared" si="20"/>
        <v>46014</v>
      </c>
      <c r="Z25" s="48">
        <f t="shared" si="8"/>
        <v>46014</v>
      </c>
      <c r="AA25" s="24" t="s">
        <v>92</v>
      </c>
      <c r="AB25" s="50">
        <f t="shared" si="21"/>
        <v>46045</v>
      </c>
      <c r="AC25" s="48">
        <f t="shared" si="9"/>
        <v>46045</v>
      </c>
      <c r="AD25" s="24" t="s">
        <v>347</v>
      </c>
      <c r="AE25" s="51">
        <f t="shared" si="22"/>
        <v>46076</v>
      </c>
      <c r="AF25" s="47">
        <f t="shared" ref="AF25" si="24">AE25</f>
        <v>46076</v>
      </c>
      <c r="AG25" s="43" t="s">
        <v>348</v>
      </c>
      <c r="AH25" s="50">
        <f t="shared" si="23"/>
        <v>46104</v>
      </c>
      <c r="AI25" s="48">
        <f t="shared" si="11"/>
        <v>46104</v>
      </c>
      <c r="AJ25" s="183"/>
    </row>
    <row r="26" spans="1:36" ht="33" customHeight="1">
      <c r="A26" s="52">
        <f t="shared" si="12"/>
        <v>45771</v>
      </c>
      <c r="B26" s="48">
        <f t="shared" si="0"/>
        <v>45771</v>
      </c>
      <c r="C26" s="93" t="s">
        <v>431</v>
      </c>
      <c r="D26" s="51">
        <f t="shared" si="13"/>
        <v>45801</v>
      </c>
      <c r="E26" s="47">
        <f t="shared" si="1"/>
        <v>45801</v>
      </c>
      <c r="F26" s="26"/>
      <c r="G26" s="50">
        <f t="shared" si="14"/>
        <v>45832</v>
      </c>
      <c r="H26" s="48">
        <f t="shared" si="2"/>
        <v>45832</v>
      </c>
      <c r="I26" s="93" t="s">
        <v>350</v>
      </c>
      <c r="J26" s="159">
        <f t="shared" si="15"/>
        <v>45862</v>
      </c>
      <c r="K26" s="160">
        <f t="shared" si="3"/>
        <v>45862</v>
      </c>
      <c r="L26" s="162" t="s">
        <v>432</v>
      </c>
      <c r="M26" s="51">
        <f t="shared" si="16"/>
        <v>45893</v>
      </c>
      <c r="N26" s="47">
        <f t="shared" si="4"/>
        <v>45893</v>
      </c>
      <c r="O26" s="33"/>
      <c r="P26" s="50">
        <f t="shared" si="17"/>
        <v>45924</v>
      </c>
      <c r="Q26" s="48">
        <f t="shared" si="5"/>
        <v>45924</v>
      </c>
      <c r="R26" s="24" t="s">
        <v>351</v>
      </c>
      <c r="S26" s="50">
        <f t="shared" si="18"/>
        <v>45954</v>
      </c>
      <c r="T26" s="48">
        <f t="shared" si="6"/>
        <v>45954</v>
      </c>
      <c r="U26" s="42"/>
      <c r="V26" s="51">
        <f t="shared" si="19"/>
        <v>45985</v>
      </c>
      <c r="W26" s="47">
        <f t="shared" si="7"/>
        <v>45985</v>
      </c>
      <c r="X26" s="43" t="s">
        <v>248</v>
      </c>
      <c r="Y26" s="50">
        <f t="shared" si="20"/>
        <v>46015</v>
      </c>
      <c r="Z26" s="48">
        <f t="shared" si="8"/>
        <v>46015</v>
      </c>
      <c r="AA26" s="95" t="s">
        <v>433</v>
      </c>
      <c r="AB26" s="51">
        <f t="shared" si="21"/>
        <v>46046</v>
      </c>
      <c r="AC26" s="47">
        <f t="shared" si="9"/>
        <v>46046</v>
      </c>
      <c r="AD26" s="37" t="s">
        <v>353</v>
      </c>
      <c r="AE26" s="50">
        <f t="shared" si="22"/>
        <v>46077</v>
      </c>
      <c r="AF26" s="48">
        <f t="shared" si="10"/>
        <v>46077</v>
      </c>
      <c r="AG26" s="177" t="s">
        <v>434</v>
      </c>
      <c r="AH26" s="50">
        <f t="shared" si="23"/>
        <v>46105</v>
      </c>
      <c r="AI26" s="48">
        <f t="shared" si="11"/>
        <v>46105</v>
      </c>
      <c r="AJ26" s="99" t="s">
        <v>354</v>
      </c>
    </row>
    <row r="27" spans="1:36" ht="33" customHeight="1">
      <c r="A27" s="52">
        <f t="shared" si="12"/>
        <v>45772</v>
      </c>
      <c r="B27" s="48">
        <f t="shared" si="0"/>
        <v>45772</v>
      </c>
      <c r="C27" s="187" t="s">
        <v>435</v>
      </c>
      <c r="D27" s="51">
        <f t="shared" si="13"/>
        <v>45802</v>
      </c>
      <c r="E27" s="47">
        <f t="shared" si="1"/>
        <v>45802</v>
      </c>
      <c r="F27" s="26"/>
      <c r="G27" s="50">
        <f t="shared" si="14"/>
        <v>45833</v>
      </c>
      <c r="H27" s="48">
        <f t="shared" si="2"/>
        <v>45833</v>
      </c>
      <c r="I27" s="24" t="s">
        <v>356</v>
      </c>
      <c r="J27" s="159">
        <f t="shared" si="15"/>
        <v>45863</v>
      </c>
      <c r="K27" s="160">
        <f t="shared" si="3"/>
        <v>45863</v>
      </c>
      <c r="L27" s="163" t="s">
        <v>436</v>
      </c>
      <c r="M27" s="159">
        <f t="shared" si="16"/>
        <v>45894</v>
      </c>
      <c r="N27" s="160">
        <f t="shared" si="4"/>
        <v>45894</v>
      </c>
      <c r="O27" s="212" t="s">
        <v>437</v>
      </c>
      <c r="P27" s="50">
        <f t="shared" si="17"/>
        <v>45925</v>
      </c>
      <c r="Q27" s="48">
        <f t="shared" si="5"/>
        <v>45925</v>
      </c>
      <c r="R27" s="24" t="s">
        <v>358</v>
      </c>
      <c r="S27" s="51">
        <f t="shared" si="18"/>
        <v>45955</v>
      </c>
      <c r="T27" s="47">
        <f t="shared" si="6"/>
        <v>45955</v>
      </c>
      <c r="U27" s="26" t="s">
        <v>359</v>
      </c>
      <c r="V27" s="50">
        <f t="shared" si="19"/>
        <v>45986</v>
      </c>
      <c r="W27" s="48">
        <f t="shared" si="7"/>
        <v>45986</v>
      </c>
      <c r="X27" s="24" t="s">
        <v>438</v>
      </c>
      <c r="Y27" s="76">
        <f t="shared" si="20"/>
        <v>46016</v>
      </c>
      <c r="Z27" s="77">
        <f t="shared" si="8"/>
        <v>46016</v>
      </c>
      <c r="AA27" s="78" t="s">
        <v>170</v>
      </c>
      <c r="AB27" s="51">
        <f t="shared" si="21"/>
        <v>46047</v>
      </c>
      <c r="AC27" s="47">
        <f t="shared" si="9"/>
        <v>46047</v>
      </c>
      <c r="AD27" s="137" t="s">
        <v>360</v>
      </c>
      <c r="AE27" s="50">
        <f t="shared" si="22"/>
        <v>46078</v>
      </c>
      <c r="AF27" s="48">
        <f t="shared" si="10"/>
        <v>46078</v>
      </c>
      <c r="AG27" s="31" t="s">
        <v>439</v>
      </c>
      <c r="AH27" s="50">
        <f t="shared" si="23"/>
        <v>46106</v>
      </c>
      <c r="AI27" s="48">
        <f t="shared" si="11"/>
        <v>46106</v>
      </c>
      <c r="AJ27" s="30" t="s">
        <v>313</v>
      </c>
    </row>
    <row r="28" spans="1:36" ht="33" customHeight="1">
      <c r="A28" s="46">
        <f t="shared" si="12"/>
        <v>45773</v>
      </c>
      <c r="B28" s="47">
        <f t="shared" si="0"/>
        <v>45773</v>
      </c>
      <c r="C28" s="26"/>
      <c r="D28" s="50">
        <f t="shared" si="13"/>
        <v>45803</v>
      </c>
      <c r="E28" s="48">
        <f t="shared" si="1"/>
        <v>45803</v>
      </c>
      <c r="F28" s="24"/>
      <c r="G28" s="50">
        <f t="shared" si="14"/>
        <v>45834</v>
      </c>
      <c r="H28" s="48">
        <f t="shared" si="2"/>
        <v>45834</v>
      </c>
      <c r="I28" s="24" t="s">
        <v>362</v>
      </c>
      <c r="J28" s="51">
        <f t="shared" si="15"/>
        <v>45864</v>
      </c>
      <c r="K28" s="47">
        <f t="shared" si="3"/>
        <v>45864</v>
      </c>
      <c r="L28" s="26"/>
      <c r="M28" s="159">
        <f t="shared" si="16"/>
        <v>45895</v>
      </c>
      <c r="N28" s="160">
        <f t="shared" si="4"/>
        <v>45895</v>
      </c>
      <c r="O28" s="171"/>
      <c r="P28" s="50">
        <f t="shared" si="17"/>
        <v>45926</v>
      </c>
      <c r="Q28" s="48">
        <f t="shared" si="5"/>
        <v>45926</v>
      </c>
      <c r="R28" s="93" t="s">
        <v>363</v>
      </c>
      <c r="S28" s="51">
        <f t="shared" si="18"/>
        <v>45956</v>
      </c>
      <c r="T28" s="47">
        <f t="shared" si="6"/>
        <v>45956</v>
      </c>
      <c r="U28" s="26"/>
      <c r="V28" s="50">
        <f t="shared" si="19"/>
        <v>45987</v>
      </c>
      <c r="W28" s="48">
        <f t="shared" si="7"/>
        <v>45987</v>
      </c>
      <c r="X28" s="23" t="s">
        <v>356</v>
      </c>
      <c r="Y28" s="76">
        <f t="shared" si="20"/>
        <v>46017</v>
      </c>
      <c r="Z28" s="77">
        <f t="shared" si="8"/>
        <v>46017</v>
      </c>
      <c r="AA28" s="79"/>
      <c r="AB28" s="50">
        <f t="shared" si="21"/>
        <v>46048</v>
      </c>
      <c r="AC28" s="48">
        <f t="shared" si="9"/>
        <v>46048</v>
      </c>
      <c r="AD28" s="93" t="s">
        <v>440</v>
      </c>
      <c r="AE28" s="50">
        <f t="shared" si="22"/>
        <v>46079</v>
      </c>
      <c r="AF28" s="48">
        <f t="shared" si="10"/>
        <v>46079</v>
      </c>
      <c r="AG28" s="147" t="s">
        <v>364</v>
      </c>
      <c r="AH28" s="50">
        <f t="shared" si="23"/>
        <v>46107</v>
      </c>
      <c r="AI28" s="48">
        <f t="shared" si="11"/>
        <v>46107</v>
      </c>
      <c r="AJ28" s="30" t="s">
        <v>365</v>
      </c>
    </row>
    <row r="29" spans="1:36" ht="33" customHeight="1">
      <c r="A29" s="46">
        <f t="shared" si="12"/>
        <v>45774</v>
      </c>
      <c r="B29" s="47">
        <f t="shared" si="0"/>
        <v>45774</v>
      </c>
      <c r="C29" s="143" t="s">
        <v>366</v>
      </c>
      <c r="D29" s="50">
        <f t="shared" si="13"/>
        <v>45804</v>
      </c>
      <c r="E29" s="48">
        <f t="shared" si="1"/>
        <v>45804</v>
      </c>
      <c r="F29" s="24" t="s">
        <v>367</v>
      </c>
      <c r="G29" s="50">
        <f t="shared" si="14"/>
        <v>45835</v>
      </c>
      <c r="H29" s="48">
        <f t="shared" si="2"/>
        <v>45835</v>
      </c>
      <c r="I29" s="24" t="s">
        <v>418</v>
      </c>
      <c r="J29" s="51">
        <f t="shared" si="15"/>
        <v>45865</v>
      </c>
      <c r="K29" s="47">
        <f t="shared" si="3"/>
        <v>45865</v>
      </c>
      <c r="L29" s="26"/>
      <c r="M29" s="159">
        <f t="shared" si="16"/>
        <v>45896</v>
      </c>
      <c r="N29" s="160">
        <f t="shared" si="4"/>
        <v>45896</v>
      </c>
      <c r="O29" s="163"/>
      <c r="P29" s="51">
        <f t="shared" si="17"/>
        <v>45927</v>
      </c>
      <c r="Q29" s="47">
        <f t="shared" si="5"/>
        <v>45927</v>
      </c>
      <c r="R29" s="26" t="s">
        <v>368</v>
      </c>
      <c r="S29" s="50">
        <f t="shared" si="18"/>
        <v>45957</v>
      </c>
      <c r="T29" s="48">
        <f t="shared" si="6"/>
        <v>45957</v>
      </c>
      <c r="U29" s="24" t="s">
        <v>369</v>
      </c>
      <c r="V29" s="50">
        <f t="shared" si="19"/>
        <v>45988</v>
      </c>
      <c r="W29" s="48">
        <f t="shared" si="7"/>
        <v>45988</v>
      </c>
      <c r="X29" s="24" t="s">
        <v>356</v>
      </c>
      <c r="Y29" s="51">
        <f t="shared" si="20"/>
        <v>46018</v>
      </c>
      <c r="Z29" s="47">
        <f t="shared" si="8"/>
        <v>46018</v>
      </c>
      <c r="AA29" s="26"/>
      <c r="AB29" s="50">
        <f t="shared" si="21"/>
        <v>46049</v>
      </c>
      <c r="AC29" s="48">
        <f t="shared" si="9"/>
        <v>46049</v>
      </c>
      <c r="AD29" s="92" t="s">
        <v>370</v>
      </c>
      <c r="AE29" s="50">
        <f t="shared" si="22"/>
        <v>46080</v>
      </c>
      <c r="AF29" s="48">
        <f t="shared" si="10"/>
        <v>46080</v>
      </c>
      <c r="AG29" s="94" t="s">
        <v>371</v>
      </c>
      <c r="AH29" s="80">
        <f t="shared" si="23"/>
        <v>46108</v>
      </c>
      <c r="AI29" s="81">
        <f t="shared" si="11"/>
        <v>46108</v>
      </c>
      <c r="AJ29" s="82" t="s">
        <v>184</v>
      </c>
    </row>
    <row r="30" spans="1:36" ht="33" customHeight="1">
      <c r="A30" s="52">
        <f t="shared" si="12"/>
        <v>45775</v>
      </c>
      <c r="B30" s="48">
        <f t="shared" si="0"/>
        <v>45775</v>
      </c>
      <c r="C30" s="24" t="s">
        <v>372</v>
      </c>
      <c r="D30" s="50">
        <f t="shared" si="13"/>
        <v>45805</v>
      </c>
      <c r="E30" s="48">
        <f t="shared" si="1"/>
        <v>45805</v>
      </c>
      <c r="F30" s="24" t="s">
        <v>373</v>
      </c>
      <c r="G30" s="51">
        <f t="shared" si="14"/>
        <v>45836</v>
      </c>
      <c r="H30" s="47">
        <f t="shared" si="2"/>
        <v>45836</v>
      </c>
      <c r="I30" s="26"/>
      <c r="J30" s="159">
        <f t="shared" si="15"/>
        <v>45866</v>
      </c>
      <c r="K30" s="160">
        <f t="shared" si="3"/>
        <v>45866</v>
      </c>
      <c r="L30" s="164"/>
      <c r="M30" s="159">
        <f t="shared" si="16"/>
        <v>45897</v>
      </c>
      <c r="N30" s="160">
        <f t="shared" si="4"/>
        <v>45897</v>
      </c>
      <c r="O30" s="163"/>
      <c r="P30" s="51">
        <f t="shared" si="17"/>
        <v>45928</v>
      </c>
      <c r="Q30" s="47">
        <f t="shared" si="5"/>
        <v>45928</v>
      </c>
      <c r="R30" s="184" t="s">
        <v>374</v>
      </c>
      <c r="S30" s="50">
        <f t="shared" si="18"/>
        <v>45958</v>
      </c>
      <c r="T30" s="48">
        <f t="shared" si="6"/>
        <v>45958</v>
      </c>
      <c r="U30" s="93" t="s">
        <v>375</v>
      </c>
      <c r="V30" s="50">
        <f t="shared" si="19"/>
        <v>45989</v>
      </c>
      <c r="W30" s="48">
        <f t="shared" si="7"/>
        <v>45989</v>
      </c>
      <c r="X30" s="24" t="s">
        <v>441</v>
      </c>
      <c r="Y30" s="51">
        <f t="shared" si="20"/>
        <v>46019</v>
      </c>
      <c r="Z30" s="47">
        <f t="shared" si="8"/>
        <v>46019</v>
      </c>
      <c r="AA30" s="26"/>
      <c r="AB30" s="50">
        <f t="shared" si="21"/>
        <v>46050</v>
      </c>
      <c r="AC30" s="48">
        <f t="shared" si="9"/>
        <v>46050</v>
      </c>
      <c r="AD30" s="93" t="s">
        <v>442</v>
      </c>
      <c r="AE30" s="51">
        <f t="shared" si="22"/>
        <v>46081</v>
      </c>
      <c r="AF30" s="47">
        <f t="shared" si="10"/>
        <v>46081</v>
      </c>
      <c r="AG30" s="143"/>
      <c r="AH30" s="51">
        <f t="shared" si="23"/>
        <v>46109</v>
      </c>
      <c r="AI30" s="47">
        <f t="shared" si="11"/>
        <v>46109</v>
      </c>
      <c r="AJ30" s="145"/>
    </row>
    <row r="31" spans="1:36" ht="33" customHeight="1">
      <c r="A31" s="46">
        <f t="shared" si="12"/>
        <v>45776</v>
      </c>
      <c r="B31" s="47">
        <f t="shared" si="0"/>
        <v>45776</v>
      </c>
      <c r="C31" s="43" t="s">
        <v>376</v>
      </c>
      <c r="D31" s="50">
        <f t="shared" si="13"/>
        <v>45806</v>
      </c>
      <c r="E31" s="48">
        <f t="shared" si="1"/>
        <v>45806</v>
      </c>
      <c r="F31" s="24" t="s">
        <v>377</v>
      </c>
      <c r="G31" s="51">
        <f t="shared" si="14"/>
        <v>45837</v>
      </c>
      <c r="H31" s="47">
        <f t="shared" si="2"/>
        <v>45837</v>
      </c>
      <c r="I31" s="26"/>
      <c r="J31" s="159">
        <f t="shared" si="15"/>
        <v>45867</v>
      </c>
      <c r="K31" s="160">
        <f t="shared" si="3"/>
        <v>45867</v>
      </c>
      <c r="L31" s="162"/>
      <c r="M31" s="159">
        <f t="shared" si="16"/>
        <v>45898</v>
      </c>
      <c r="N31" s="160">
        <f t="shared" si="4"/>
        <v>45898</v>
      </c>
      <c r="O31" s="163"/>
      <c r="P31" s="50">
        <f t="shared" si="17"/>
        <v>45929</v>
      </c>
      <c r="Q31" s="48">
        <f t="shared" si="5"/>
        <v>45929</v>
      </c>
      <c r="R31" s="24"/>
      <c r="S31" s="50">
        <f t="shared" si="18"/>
        <v>45959</v>
      </c>
      <c r="T31" s="48">
        <f t="shared" si="6"/>
        <v>45959</v>
      </c>
      <c r="U31" s="179" t="s">
        <v>351</v>
      </c>
      <c r="V31" s="51">
        <f t="shared" si="19"/>
        <v>45990</v>
      </c>
      <c r="W31" s="47">
        <f t="shared" si="7"/>
        <v>45990</v>
      </c>
      <c r="X31" s="33"/>
      <c r="Y31" s="76">
        <f t="shared" si="20"/>
        <v>46020</v>
      </c>
      <c r="Z31" s="77">
        <f t="shared" si="8"/>
        <v>46020</v>
      </c>
      <c r="AA31" s="154"/>
      <c r="AB31" s="50">
        <f t="shared" si="21"/>
        <v>46051</v>
      </c>
      <c r="AC31" s="48">
        <f t="shared" si="9"/>
        <v>46051</v>
      </c>
      <c r="AD31" s="93"/>
      <c r="AE31" s="194"/>
      <c r="AF31" s="195"/>
      <c r="AG31" s="196"/>
      <c r="AH31" s="51">
        <f t="shared" si="23"/>
        <v>46110</v>
      </c>
      <c r="AI31" s="47">
        <f t="shared" si="11"/>
        <v>46110</v>
      </c>
      <c r="AJ31" s="32"/>
    </row>
    <row r="32" spans="1:36" ht="33" customHeight="1">
      <c r="A32" s="52">
        <f t="shared" si="12"/>
        <v>45777</v>
      </c>
      <c r="B32" s="48">
        <f t="shared" si="0"/>
        <v>45777</v>
      </c>
      <c r="C32" s="93" t="s">
        <v>378</v>
      </c>
      <c r="D32" s="50">
        <f t="shared" si="13"/>
        <v>45807</v>
      </c>
      <c r="E32" s="48">
        <f t="shared" si="1"/>
        <v>45807</v>
      </c>
      <c r="F32" s="133"/>
      <c r="G32" s="50">
        <f t="shared" si="14"/>
        <v>45838</v>
      </c>
      <c r="H32" s="48">
        <f t="shared" si="2"/>
        <v>45838</v>
      </c>
      <c r="I32" s="95" t="s">
        <v>443</v>
      </c>
      <c r="J32" s="159">
        <f t="shared" si="15"/>
        <v>45868</v>
      </c>
      <c r="K32" s="160">
        <f t="shared" si="3"/>
        <v>45868</v>
      </c>
      <c r="L32" s="165"/>
      <c r="M32" s="51">
        <f t="shared" si="16"/>
        <v>45899</v>
      </c>
      <c r="N32" s="47">
        <f t="shared" si="4"/>
        <v>45899</v>
      </c>
      <c r="O32" s="26"/>
      <c r="P32" s="50">
        <f t="shared" si="17"/>
        <v>45930</v>
      </c>
      <c r="Q32" s="48">
        <f t="shared" si="5"/>
        <v>45930</v>
      </c>
      <c r="R32" s="95"/>
      <c r="S32" s="50">
        <f t="shared" si="18"/>
        <v>45960</v>
      </c>
      <c r="T32" s="48">
        <f t="shared" si="6"/>
        <v>45960</v>
      </c>
      <c r="U32" s="31"/>
      <c r="V32" s="51">
        <f t="shared" si="19"/>
        <v>45991</v>
      </c>
      <c r="W32" s="47">
        <f t="shared" si="7"/>
        <v>45991</v>
      </c>
      <c r="X32" s="26"/>
      <c r="Y32" s="76">
        <f t="shared" si="20"/>
        <v>46021</v>
      </c>
      <c r="Z32" s="77">
        <f t="shared" si="8"/>
        <v>46021</v>
      </c>
      <c r="AA32" s="155"/>
      <c r="AB32" s="50">
        <f t="shared" si="21"/>
        <v>46052</v>
      </c>
      <c r="AC32" s="48">
        <f t="shared" si="9"/>
        <v>46052</v>
      </c>
      <c r="AD32" s="187" t="s">
        <v>379</v>
      </c>
      <c r="AE32" s="194"/>
      <c r="AF32" s="195"/>
      <c r="AG32" s="196"/>
      <c r="AH32" s="80">
        <f t="shared" si="23"/>
        <v>46111</v>
      </c>
      <c r="AI32" s="81">
        <f t="shared" si="11"/>
        <v>46111</v>
      </c>
      <c r="AJ32" s="82" t="s">
        <v>380</v>
      </c>
    </row>
    <row r="33" spans="1:38" ht="33" customHeight="1">
      <c r="A33" s="193"/>
      <c r="B33" s="190"/>
      <c r="C33" s="191"/>
      <c r="D33" s="62">
        <f t="shared" si="13"/>
        <v>45808</v>
      </c>
      <c r="E33" s="63">
        <f t="shared" si="1"/>
        <v>45808</v>
      </c>
      <c r="F33" s="142" t="s">
        <v>381</v>
      </c>
      <c r="G33" s="189"/>
      <c r="H33" s="190"/>
      <c r="I33" s="192"/>
      <c r="J33" s="166">
        <f t="shared" si="15"/>
        <v>45869</v>
      </c>
      <c r="K33" s="167">
        <f t="shared" si="3"/>
        <v>45869</v>
      </c>
      <c r="L33" s="168"/>
      <c r="M33" s="62">
        <f t="shared" si="16"/>
        <v>45900</v>
      </c>
      <c r="N33" s="63">
        <f t="shared" si="4"/>
        <v>45900</v>
      </c>
      <c r="O33" s="102" t="s">
        <v>382</v>
      </c>
      <c r="P33" s="189"/>
      <c r="Q33" s="190"/>
      <c r="R33" s="191"/>
      <c r="S33" s="58">
        <f t="shared" si="18"/>
        <v>45961</v>
      </c>
      <c r="T33" s="57">
        <f t="shared" si="6"/>
        <v>45961</v>
      </c>
      <c r="U33" s="27" t="s">
        <v>399</v>
      </c>
      <c r="V33" s="189"/>
      <c r="W33" s="190"/>
      <c r="X33" s="191"/>
      <c r="Y33" s="156">
        <f t="shared" si="20"/>
        <v>46022</v>
      </c>
      <c r="Z33" s="157">
        <f t="shared" si="8"/>
        <v>46022</v>
      </c>
      <c r="AA33" s="158"/>
      <c r="AB33" s="62">
        <f t="shared" si="21"/>
        <v>46053</v>
      </c>
      <c r="AC33" s="63">
        <f t="shared" si="9"/>
        <v>46053</v>
      </c>
      <c r="AD33" s="102"/>
      <c r="AE33" s="189"/>
      <c r="AF33" s="190"/>
      <c r="AG33" s="191"/>
      <c r="AH33" s="151">
        <f t="shared" si="23"/>
        <v>46112</v>
      </c>
      <c r="AI33" s="152">
        <f t="shared" si="11"/>
        <v>46112</v>
      </c>
      <c r="AJ33" s="153" t="s">
        <v>444</v>
      </c>
    </row>
    <row r="34" spans="1:38" ht="29.25" customHeight="1">
      <c r="A34" s="263" t="s">
        <v>206</v>
      </c>
      <c r="B34" s="263"/>
      <c r="C34" s="8">
        <v>16</v>
      </c>
      <c r="D34" s="8"/>
      <c r="E34" s="8"/>
      <c r="F34" s="8">
        <v>20</v>
      </c>
      <c r="G34" s="8"/>
      <c r="H34" s="8"/>
      <c r="I34" s="8">
        <v>21</v>
      </c>
      <c r="J34" s="8"/>
      <c r="K34" s="8"/>
      <c r="L34" s="8">
        <v>14</v>
      </c>
      <c r="M34" s="8"/>
      <c r="N34" s="16"/>
      <c r="O34" s="8">
        <v>0</v>
      </c>
      <c r="P34" s="8"/>
      <c r="Q34" s="8"/>
      <c r="R34" s="8">
        <v>20</v>
      </c>
      <c r="S34" s="8"/>
      <c r="T34" s="8"/>
      <c r="U34" s="8">
        <v>22</v>
      </c>
      <c r="V34" s="9"/>
      <c r="W34" s="9"/>
      <c r="X34" s="8">
        <v>17</v>
      </c>
      <c r="Y34" s="10"/>
      <c r="Z34" s="10"/>
      <c r="AA34" s="8">
        <v>18</v>
      </c>
      <c r="AB34" s="10"/>
      <c r="AC34" s="10"/>
      <c r="AD34" s="8">
        <v>16</v>
      </c>
      <c r="AE34" s="10"/>
      <c r="AF34" s="10"/>
      <c r="AG34" s="8">
        <v>19</v>
      </c>
      <c r="AH34" s="10"/>
      <c r="AI34" s="10"/>
      <c r="AJ34" s="8">
        <v>19</v>
      </c>
      <c r="AK34" s="11">
        <f>SUM(C34:AJ34)</f>
        <v>202</v>
      </c>
      <c r="AL34" s="18">
        <f>AK34-9</f>
        <v>193</v>
      </c>
    </row>
    <row r="35" spans="1:38" ht="17.25" customHeight="1">
      <c r="A35" s="5"/>
      <c r="B35" s="5"/>
      <c r="C35" s="2" t="s">
        <v>207</v>
      </c>
      <c r="D35" s="2"/>
      <c r="E35" s="2"/>
      <c r="F35" s="2" t="s">
        <v>4</v>
      </c>
      <c r="G35" s="2"/>
      <c r="H35" s="2"/>
      <c r="I35" s="2" t="s">
        <v>208</v>
      </c>
      <c r="J35" s="2"/>
      <c r="K35" s="2"/>
      <c r="L35" s="2" t="s">
        <v>209</v>
      </c>
      <c r="M35" s="2"/>
      <c r="N35" s="2"/>
      <c r="O35" s="2" t="s">
        <v>210</v>
      </c>
      <c r="P35" s="2"/>
      <c r="Q35" s="2"/>
      <c r="R35" s="2" t="s">
        <v>211</v>
      </c>
      <c r="S35" s="2"/>
      <c r="T35" s="2"/>
      <c r="U35" s="2" t="s">
        <v>212</v>
      </c>
      <c r="V35" s="3"/>
      <c r="W35" s="3"/>
      <c r="X35" s="2" t="s">
        <v>213</v>
      </c>
      <c r="Y35" s="4"/>
      <c r="Z35" s="4"/>
      <c r="AA35" s="2" t="s">
        <v>214</v>
      </c>
      <c r="AB35" s="4"/>
      <c r="AC35" s="4"/>
      <c r="AD35" s="2" t="s">
        <v>215</v>
      </c>
      <c r="AE35" s="4"/>
      <c r="AF35" s="4"/>
      <c r="AG35" s="2" t="s">
        <v>13</v>
      </c>
      <c r="AH35" s="4"/>
      <c r="AI35" s="4"/>
      <c r="AJ35" s="2" t="s">
        <v>216</v>
      </c>
      <c r="AK35" s="2"/>
      <c r="AL35" s="7" t="s">
        <v>217</v>
      </c>
    </row>
  </sheetData>
  <mergeCells count="2">
    <mergeCell ref="O1:AD1"/>
    <mergeCell ref="A34:B34"/>
  </mergeCells>
  <phoneticPr fontId="18"/>
  <printOptions horizontalCentered="1" verticalCentered="1"/>
  <pageMargins left="0.43307086614173229" right="3.937007874015748E-2" top="0.74803149606299213" bottom="0.74803149606299213" header="0.31496062992125984" footer="0.31496062992125984"/>
  <pageSetup paperSize="8" scale="70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38FE-53BC-48D7-BB8E-1E7AAA06E1AD}">
  <sheetPr>
    <pageSetUpPr fitToPage="1"/>
  </sheetPr>
  <dimension ref="A1:AL35"/>
  <sheetViews>
    <sheetView topLeftCell="R9" zoomScale="96" zoomScaleNormal="85" workbookViewId="0">
      <selection activeCell="AJ9" sqref="AJ9"/>
    </sheetView>
  </sheetViews>
  <sheetFormatPr defaultRowHeight="13"/>
  <cols>
    <col min="1" max="2" width="3.453125" style="1" customWidth="1"/>
    <col min="3" max="3" width="17.7265625" customWidth="1"/>
    <col min="4" max="5" width="3.26953125" style="1" customWidth="1"/>
    <col min="6" max="6" width="17.7265625" customWidth="1"/>
    <col min="7" max="8" width="3.26953125" style="1" customWidth="1"/>
    <col min="9" max="9" width="17.7265625" customWidth="1"/>
    <col min="10" max="11" width="3.453125" style="1" customWidth="1"/>
    <col min="12" max="12" width="17.7265625" customWidth="1"/>
    <col min="13" max="14" width="3.1796875" style="1" customWidth="1"/>
    <col min="15" max="15" width="17.7265625" customWidth="1"/>
    <col min="16" max="17" width="3.26953125" style="1" customWidth="1"/>
    <col min="18" max="18" width="17.7265625" customWidth="1"/>
    <col min="19" max="20" width="3.453125" style="1" customWidth="1"/>
    <col min="21" max="21" width="17.7265625" customWidth="1"/>
    <col min="22" max="23" width="3.453125" style="1" customWidth="1"/>
    <col min="24" max="24" width="17.7265625" customWidth="1"/>
    <col min="25" max="26" width="3.453125" style="1" customWidth="1"/>
    <col min="27" max="27" width="17.7265625" customWidth="1"/>
    <col min="28" max="29" width="3.453125" style="1" customWidth="1"/>
    <col min="30" max="30" width="17.7265625" customWidth="1"/>
    <col min="31" max="32" width="3.26953125" style="1" customWidth="1"/>
    <col min="33" max="33" width="17.7265625" customWidth="1"/>
    <col min="34" max="35" width="3.453125" style="1" customWidth="1"/>
    <col min="36" max="36" width="17.7265625" customWidth="1"/>
    <col min="37" max="37" width="7" customWidth="1"/>
  </cols>
  <sheetData>
    <row r="1" spans="1:37" ht="31.5" customHeight="1">
      <c r="A1" s="85" t="s">
        <v>218</v>
      </c>
      <c r="B1" s="86"/>
      <c r="C1" s="87"/>
      <c r="D1" s="22"/>
      <c r="E1" s="22"/>
      <c r="F1" s="91"/>
      <c r="G1" s="91"/>
      <c r="H1" s="91"/>
      <c r="I1" s="91"/>
      <c r="J1" s="91"/>
      <c r="K1" s="91"/>
      <c r="L1" s="91"/>
      <c r="M1" s="88"/>
      <c r="N1" s="89"/>
      <c r="O1" s="262" t="s">
        <v>1</v>
      </c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90"/>
      <c r="AF1" s="90"/>
      <c r="AG1" s="6" t="s">
        <v>219</v>
      </c>
      <c r="AH1" s="90"/>
      <c r="AI1" s="90"/>
      <c r="AJ1" s="12"/>
    </row>
    <row r="2" spans="1:37" s="1" customFormat="1" ht="21" customHeight="1">
      <c r="A2" s="19"/>
      <c r="B2" s="20"/>
      <c r="C2" s="136">
        <v>45748</v>
      </c>
      <c r="D2" s="20"/>
      <c r="E2" s="20"/>
      <c r="F2" s="20" t="s">
        <v>4</v>
      </c>
      <c r="G2" s="20"/>
      <c r="H2" s="20"/>
      <c r="I2" s="20" t="s">
        <v>5</v>
      </c>
      <c r="J2" s="20"/>
      <c r="K2" s="20"/>
      <c r="L2" s="20" t="s">
        <v>6</v>
      </c>
      <c r="M2" s="20"/>
      <c r="N2" s="20"/>
      <c r="O2" s="20" t="s">
        <v>7</v>
      </c>
      <c r="P2" s="20"/>
      <c r="Q2" s="20"/>
      <c r="R2" s="20" t="s">
        <v>8</v>
      </c>
      <c r="S2" s="20"/>
      <c r="T2" s="20"/>
      <c r="U2" s="20" t="s">
        <v>9</v>
      </c>
      <c r="V2" s="20"/>
      <c r="W2" s="20"/>
      <c r="X2" s="20" t="s">
        <v>10</v>
      </c>
      <c r="Y2" s="20"/>
      <c r="Z2" s="20"/>
      <c r="AA2" s="20" t="s">
        <v>11</v>
      </c>
      <c r="AB2" s="20"/>
      <c r="AC2" s="20"/>
      <c r="AD2" s="83" t="s">
        <v>220</v>
      </c>
      <c r="AE2" s="20"/>
      <c r="AF2" s="20"/>
      <c r="AG2" s="20" t="s">
        <v>13</v>
      </c>
      <c r="AH2" s="20"/>
      <c r="AI2" s="20"/>
      <c r="AJ2" s="21" t="s">
        <v>14</v>
      </c>
    </row>
    <row r="3" spans="1:37" ht="33" customHeight="1">
      <c r="A3" s="175">
        <v>45748</v>
      </c>
      <c r="B3" s="81">
        <f>A3</f>
        <v>45748</v>
      </c>
      <c r="C3" s="172"/>
      <c r="D3" s="40">
        <f>A3+30</f>
        <v>45778</v>
      </c>
      <c r="E3" s="48">
        <f>D3</f>
        <v>45778</v>
      </c>
      <c r="F3" s="28" t="s">
        <v>221</v>
      </c>
      <c r="G3" s="44">
        <f>D3+31</f>
        <v>45809</v>
      </c>
      <c r="H3" s="47">
        <f>G3</f>
        <v>45809</v>
      </c>
      <c r="I3" s="29"/>
      <c r="J3" s="40">
        <f>G3+30</f>
        <v>45839</v>
      </c>
      <c r="K3" s="48">
        <f>J3</f>
        <v>45839</v>
      </c>
      <c r="L3" s="28" t="s">
        <v>222</v>
      </c>
      <c r="M3" s="169">
        <f>J3+31</f>
        <v>45870</v>
      </c>
      <c r="N3" s="160">
        <f>M3</f>
        <v>45870</v>
      </c>
      <c r="O3" s="197"/>
      <c r="P3" s="40">
        <f>M3+31</f>
        <v>45901</v>
      </c>
      <c r="Q3" s="48">
        <f>P3</f>
        <v>45901</v>
      </c>
      <c r="R3" s="28" t="s">
        <v>223</v>
      </c>
      <c r="S3" s="40">
        <f>P3+30</f>
        <v>45931</v>
      </c>
      <c r="T3" s="48">
        <f>S3</f>
        <v>45931</v>
      </c>
      <c r="U3" s="28" t="s">
        <v>224</v>
      </c>
      <c r="V3" s="44">
        <f>S3+31</f>
        <v>45962</v>
      </c>
      <c r="W3" s="47">
        <f>V3</f>
        <v>45962</v>
      </c>
      <c r="X3" s="144"/>
      <c r="Y3" s="139">
        <f>V3+30</f>
        <v>45992</v>
      </c>
      <c r="Z3" s="48">
        <f>Y3</f>
        <v>45992</v>
      </c>
      <c r="AA3" s="138"/>
      <c r="AB3" s="44">
        <f>Y3+31</f>
        <v>46023</v>
      </c>
      <c r="AC3" s="47">
        <f>AB3</f>
        <v>46023</v>
      </c>
      <c r="AD3" s="25" t="s">
        <v>225</v>
      </c>
      <c r="AE3" s="44">
        <f>AB3+31</f>
        <v>46054</v>
      </c>
      <c r="AF3" s="47">
        <f>AE3</f>
        <v>46054</v>
      </c>
      <c r="AG3" s="38"/>
      <c r="AH3" s="44">
        <f>AE3+28</f>
        <v>46082</v>
      </c>
      <c r="AI3" s="47">
        <f>AH3</f>
        <v>46082</v>
      </c>
      <c r="AJ3" s="105"/>
    </row>
    <row r="4" spans="1:37" ht="33" customHeight="1">
      <c r="A4" s="175">
        <f>A3+1</f>
        <v>45749</v>
      </c>
      <c r="B4" s="81">
        <f t="shared" ref="B4:B32" si="0">A4</f>
        <v>45749</v>
      </c>
      <c r="C4" s="173"/>
      <c r="D4" s="50">
        <f>D3+1</f>
        <v>45779</v>
      </c>
      <c r="E4" s="48">
        <f t="shared" ref="E4:E33" si="1">D4</f>
        <v>45779</v>
      </c>
      <c r="F4" s="148"/>
      <c r="G4" s="50">
        <f>G3+1</f>
        <v>45810</v>
      </c>
      <c r="H4" s="48">
        <f t="shared" ref="H4:H32" si="2">G4</f>
        <v>45810</v>
      </c>
      <c r="I4" s="31"/>
      <c r="J4" s="50">
        <f>J3+1</f>
        <v>45840</v>
      </c>
      <c r="K4" s="48">
        <f t="shared" ref="K4:K33" si="3">J4</f>
        <v>45840</v>
      </c>
      <c r="L4" s="95" t="s">
        <v>226</v>
      </c>
      <c r="M4" s="51">
        <f>M3+1</f>
        <v>45871</v>
      </c>
      <c r="N4" s="47">
        <f t="shared" ref="N4:N33" si="4">M4</f>
        <v>45871</v>
      </c>
      <c r="O4" s="26"/>
      <c r="P4" s="50">
        <f>P3+1</f>
        <v>45902</v>
      </c>
      <c r="Q4" s="48">
        <f t="shared" ref="Q4:Q32" si="5">P4</f>
        <v>45902</v>
      </c>
      <c r="R4" s="95" t="s">
        <v>227</v>
      </c>
      <c r="S4" s="50">
        <f>S3+1</f>
        <v>45932</v>
      </c>
      <c r="T4" s="48">
        <f t="shared" ref="T4:T33" si="6">S4</f>
        <v>45932</v>
      </c>
      <c r="U4" s="24" t="s">
        <v>228</v>
      </c>
      <c r="V4" s="51">
        <f>V3+1</f>
        <v>45963</v>
      </c>
      <c r="W4" s="47">
        <f t="shared" ref="W4:W32" si="7">V4</f>
        <v>45963</v>
      </c>
      <c r="X4" s="215" t="s">
        <v>229</v>
      </c>
      <c r="Y4" s="50">
        <f>Y3+1</f>
        <v>45993</v>
      </c>
      <c r="Z4" s="48">
        <f t="shared" ref="Z4:Z33" si="8">Y4</f>
        <v>45993</v>
      </c>
      <c r="AA4" s="31" t="s">
        <v>230</v>
      </c>
      <c r="AB4" s="51">
        <f>AB3+1</f>
        <v>46024</v>
      </c>
      <c r="AC4" s="47">
        <f t="shared" ref="AC4:AC33" si="9">AB4</f>
        <v>46024</v>
      </c>
      <c r="AD4" s="43" t="s">
        <v>231</v>
      </c>
      <c r="AE4" s="50">
        <f>AE3+1</f>
        <v>46055</v>
      </c>
      <c r="AF4" s="48">
        <f t="shared" ref="AF4:AF30" si="10">AE4</f>
        <v>46055</v>
      </c>
      <c r="AG4" s="24"/>
      <c r="AH4" s="50">
        <f>AH3+1</f>
        <v>46083</v>
      </c>
      <c r="AI4" s="48">
        <f t="shared" ref="AI4:AI33" si="11">AH4</f>
        <v>46083</v>
      </c>
      <c r="AJ4" s="30"/>
    </row>
    <row r="5" spans="1:37" ht="33" customHeight="1">
      <c r="A5" s="175">
        <f t="shared" ref="A5:A32" si="12">A4+1</f>
        <v>45750</v>
      </c>
      <c r="B5" s="81">
        <f t="shared" si="0"/>
        <v>45750</v>
      </c>
      <c r="C5" s="174"/>
      <c r="D5" s="51">
        <f t="shared" ref="D5:D33" si="13">D4+1</f>
        <v>45780</v>
      </c>
      <c r="E5" s="47">
        <f>D5</f>
        <v>45780</v>
      </c>
      <c r="F5" s="43" t="s">
        <v>232</v>
      </c>
      <c r="G5" s="50">
        <f t="shared" ref="G5:G32" si="14">G4+1</f>
        <v>45811</v>
      </c>
      <c r="H5" s="48">
        <f t="shared" si="2"/>
        <v>45811</v>
      </c>
      <c r="I5" s="208" t="s">
        <v>233</v>
      </c>
      <c r="J5" s="50">
        <f t="shared" ref="J5:J33" si="15">J4+1</f>
        <v>45841</v>
      </c>
      <c r="K5" s="48">
        <f t="shared" si="3"/>
        <v>45841</v>
      </c>
      <c r="L5" s="24" t="s">
        <v>234</v>
      </c>
      <c r="M5" s="51">
        <f t="shared" ref="M5:M33" si="16">M4+1</f>
        <v>45872</v>
      </c>
      <c r="N5" s="47">
        <f t="shared" si="4"/>
        <v>45872</v>
      </c>
      <c r="O5" s="37"/>
      <c r="P5" s="50">
        <f t="shared" ref="P5:P32" si="17">P4+1</f>
        <v>45903</v>
      </c>
      <c r="Q5" s="48">
        <f t="shared" si="5"/>
        <v>45903</v>
      </c>
      <c r="R5" s="180" t="s">
        <v>684</v>
      </c>
      <c r="S5" s="50">
        <f t="shared" ref="S5:S33" si="18">S4+1</f>
        <v>45933</v>
      </c>
      <c r="T5" s="48">
        <f t="shared" si="6"/>
        <v>45933</v>
      </c>
      <c r="U5" s="23" t="s">
        <v>235</v>
      </c>
      <c r="V5" s="51">
        <f t="shared" ref="V5:V32" si="19">V4+1</f>
        <v>45964</v>
      </c>
      <c r="W5" s="47">
        <f t="shared" si="7"/>
        <v>45964</v>
      </c>
      <c r="X5" s="60" t="s">
        <v>236</v>
      </c>
      <c r="Y5" s="50">
        <f t="shared" ref="Y5:Y33" si="20">Y4+1</f>
        <v>45994</v>
      </c>
      <c r="Z5" s="48">
        <f t="shared" si="8"/>
        <v>45994</v>
      </c>
      <c r="AA5" s="199" t="s">
        <v>237</v>
      </c>
      <c r="AB5" s="51">
        <f t="shared" ref="AB5:AB33" si="21">AB4+1</f>
        <v>46025</v>
      </c>
      <c r="AC5" s="47">
        <f t="shared" si="9"/>
        <v>46025</v>
      </c>
      <c r="AD5" s="43"/>
      <c r="AE5" s="50">
        <f t="shared" ref="AE5:AE30" si="22">AE4+1</f>
        <v>46056</v>
      </c>
      <c r="AF5" s="48">
        <f t="shared" si="10"/>
        <v>46056</v>
      </c>
      <c r="AG5" s="178" t="s">
        <v>222</v>
      </c>
      <c r="AH5" s="50">
        <f t="shared" ref="AH5:AH33" si="23">AH4+1</f>
        <v>46084</v>
      </c>
      <c r="AI5" s="48">
        <f t="shared" si="11"/>
        <v>46084</v>
      </c>
      <c r="AJ5" s="140" t="s">
        <v>238</v>
      </c>
    </row>
    <row r="6" spans="1:37" ht="33" customHeight="1">
      <c r="A6" s="175">
        <f t="shared" si="12"/>
        <v>45751</v>
      </c>
      <c r="B6" s="81">
        <f t="shared" si="0"/>
        <v>45751</v>
      </c>
      <c r="C6" s="209"/>
      <c r="D6" s="51">
        <f t="shared" si="13"/>
        <v>45781</v>
      </c>
      <c r="E6" s="47">
        <f t="shared" si="1"/>
        <v>45781</v>
      </c>
      <c r="F6" s="43" t="s">
        <v>239</v>
      </c>
      <c r="G6" s="50">
        <f t="shared" si="14"/>
        <v>45812</v>
      </c>
      <c r="H6" s="48">
        <f t="shared" si="2"/>
        <v>45812</v>
      </c>
      <c r="I6" s="94" t="s">
        <v>240</v>
      </c>
      <c r="J6" s="50">
        <f t="shared" si="15"/>
        <v>45842</v>
      </c>
      <c r="K6" s="48">
        <f t="shared" si="3"/>
        <v>45842</v>
      </c>
      <c r="L6" s="93" t="s">
        <v>241</v>
      </c>
      <c r="M6" s="159">
        <f t="shared" si="16"/>
        <v>45873</v>
      </c>
      <c r="N6" s="160">
        <f t="shared" si="4"/>
        <v>45873</v>
      </c>
      <c r="O6" s="181"/>
      <c r="P6" s="50">
        <f t="shared" si="17"/>
        <v>45904</v>
      </c>
      <c r="Q6" s="48">
        <f t="shared" si="5"/>
        <v>45904</v>
      </c>
      <c r="R6" s="24"/>
      <c r="S6" s="51">
        <f t="shared" si="18"/>
        <v>45934</v>
      </c>
      <c r="T6" s="47">
        <f t="shared" si="6"/>
        <v>45934</v>
      </c>
      <c r="U6" s="33"/>
      <c r="V6" s="50">
        <f t="shared" si="19"/>
        <v>45965</v>
      </c>
      <c r="W6" s="48">
        <f t="shared" si="7"/>
        <v>45965</v>
      </c>
      <c r="X6" s="132" t="s">
        <v>242</v>
      </c>
      <c r="Y6" s="50">
        <f t="shared" si="20"/>
        <v>45995</v>
      </c>
      <c r="Z6" s="48">
        <f t="shared" si="8"/>
        <v>45995</v>
      </c>
      <c r="AA6" s="24"/>
      <c r="AB6" s="51">
        <f t="shared" si="21"/>
        <v>46026</v>
      </c>
      <c r="AC6" s="47">
        <f t="shared" si="9"/>
        <v>46026</v>
      </c>
      <c r="AD6" s="26"/>
      <c r="AE6" s="50">
        <f t="shared" si="22"/>
        <v>46057</v>
      </c>
      <c r="AF6" s="48">
        <f t="shared" si="10"/>
        <v>46057</v>
      </c>
      <c r="AG6" s="95" t="s">
        <v>243</v>
      </c>
      <c r="AH6" s="50">
        <f t="shared" si="23"/>
        <v>46085</v>
      </c>
      <c r="AI6" s="48">
        <f t="shared" si="11"/>
        <v>46085</v>
      </c>
      <c r="AJ6" s="129" t="s">
        <v>244</v>
      </c>
    </row>
    <row r="7" spans="1:37" ht="33" customHeight="1">
      <c r="A7" s="46">
        <f t="shared" si="12"/>
        <v>45752</v>
      </c>
      <c r="B7" s="47">
        <f t="shared" si="0"/>
        <v>45752</v>
      </c>
      <c r="C7" s="137"/>
      <c r="D7" s="51">
        <f t="shared" si="13"/>
        <v>45782</v>
      </c>
      <c r="E7" s="47">
        <f t="shared" si="1"/>
        <v>45782</v>
      </c>
      <c r="F7" s="43" t="s">
        <v>245</v>
      </c>
      <c r="G7" s="50">
        <f t="shared" si="14"/>
        <v>45813</v>
      </c>
      <c r="H7" s="48">
        <f t="shared" si="2"/>
        <v>45813</v>
      </c>
      <c r="I7" s="93"/>
      <c r="J7" s="51">
        <f t="shared" si="15"/>
        <v>45843</v>
      </c>
      <c r="K7" s="47">
        <f t="shared" si="3"/>
        <v>45843</v>
      </c>
      <c r="L7" s="26" t="s">
        <v>246</v>
      </c>
      <c r="M7" s="159">
        <f t="shared" si="16"/>
        <v>45874</v>
      </c>
      <c r="N7" s="160">
        <f t="shared" si="4"/>
        <v>45874</v>
      </c>
      <c r="O7" s="163"/>
      <c r="P7" s="50">
        <f t="shared" si="17"/>
        <v>45905</v>
      </c>
      <c r="Q7" s="48">
        <f t="shared" si="5"/>
        <v>45905</v>
      </c>
      <c r="R7" s="53"/>
      <c r="S7" s="51">
        <f t="shared" si="18"/>
        <v>45935</v>
      </c>
      <c r="T7" s="47">
        <f t="shared" si="6"/>
        <v>45935</v>
      </c>
      <c r="U7" s="26"/>
      <c r="V7" s="50">
        <f t="shared" si="19"/>
        <v>45966</v>
      </c>
      <c r="W7" s="48">
        <f t="shared" si="7"/>
        <v>45966</v>
      </c>
      <c r="X7" s="34"/>
      <c r="Y7" s="50">
        <f t="shared" si="20"/>
        <v>45996</v>
      </c>
      <c r="Z7" s="48">
        <f t="shared" si="8"/>
        <v>45996</v>
      </c>
      <c r="AA7" s="23"/>
      <c r="AB7" s="76">
        <f t="shared" si="21"/>
        <v>46027</v>
      </c>
      <c r="AC7" s="77">
        <f t="shared" si="9"/>
        <v>46027</v>
      </c>
      <c r="AD7" s="79"/>
      <c r="AE7" s="50">
        <f t="shared" si="22"/>
        <v>46058</v>
      </c>
      <c r="AF7" s="48">
        <f t="shared" si="10"/>
        <v>46058</v>
      </c>
      <c r="AG7" s="24"/>
      <c r="AH7" s="50">
        <f t="shared" si="23"/>
        <v>46086</v>
      </c>
      <c r="AI7" s="48">
        <f t="shared" si="11"/>
        <v>46086</v>
      </c>
      <c r="AJ7" s="129" t="s">
        <v>247</v>
      </c>
    </row>
    <row r="8" spans="1:37" ht="33" customHeight="1">
      <c r="A8" s="46">
        <f t="shared" si="12"/>
        <v>45753</v>
      </c>
      <c r="B8" s="47">
        <f t="shared" si="0"/>
        <v>45753</v>
      </c>
      <c r="C8" s="26"/>
      <c r="D8" s="51">
        <f t="shared" si="13"/>
        <v>45783</v>
      </c>
      <c r="E8" s="47">
        <f t="shared" si="1"/>
        <v>45783</v>
      </c>
      <c r="F8" s="43" t="s">
        <v>248</v>
      </c>
      <c r="G8" s="50">
        <f t="shared" si="14"/>
        <v>45814</v>
      </c>
      <c r="H8" s="48">
        <f t="shared" si="2"/>
        <v>45814</v>
      </c>
      <c r="I8" s="24"/>
      <c r="J8" s="51">
        <f t="shared" si="15"/>
        <v>45844</v>
      </c>
      <c r="K8" s="47">
        <f t="shared" si="3"/>
        <v>45844</v>
      </c>
      <c r="L8" s="26"/>
      <c r="M8" s="159">
        <f t="shared" si="16"/>
        <v>45875</v>
      </c>
      <c r="N8" s="160">
        <f t="shared" si="4"/>
        <v>45875</v>
      </c>
      <c r="O8" s="163"/>
      <c r="P8" s="51">
        <f t="shared" si="17"/>
        <v>45906</v>
      </c>
      <c r="Q8" s="47">
        <f t="shared" si="5"/>
        <v>45906</v>
      </c>
      <c r="R8" s="26"/>
      <c r="S8" s="50">
        <f t="shared" si="18"/>
        <v>45936</v>
      </c>
      <c r="T8" s="48">
        <f t="shared" si="6"/>
        <v>45936</v>
      </c>
      <c r="U8" s="31" t="s">
        <v>249</v>
      </c>
      <c r="V8" s="50">
        <f t="shared" si="19"/>
        <v>45967</v>
      </c>
      <c r="W8" s="48">
        <f t="shared" si="7"/>
        <v>45967</v>
      </c>
      <c r="X8" s="34" t="s">
        <v>250</v>
      </c>
      <c r="Y8" s="51">
        <f t="shared" si="20"/>
        <v>45997</v>
      </c>
      <c r="Z8" s="47">
        <f t="shared" si="8"/>
        <v>45997</v>
      </c>
      <c r="AA8" s="33"/>
      <c r="AB8" s="76">
        <f t="shared" si="21"/>
        <v>46028</v>
      </c>
      <c r="AC8" s="77">
        <f t="shared" si="9"/>
        <v>46028</v>
      </c>
      <c r="AD8" s="79"/>
      <c r="AE8" s="50">
        <f t="shared" si="22"/>
        <v>46059</v>
      </c>
      <c r="AF8" s="48">
        <f t="shared" si="10"/>
        <v>46059</v>
      </c>
      <c r="AG8" s="127" t="s">
        <v>251</v>
      </c>
      <c r="AH8" s="50">
        <f t="shared" si="23"/>
        <v>46087</v>
      </c>
      <c r="AI8" s="48">
        <f t="shared" si="11"/>
        <v>46087</v>
      </c>
      <c r="AJ8" s="198" t="s">
        <v>445</v>
      </c>
    </row>
    <row r="9" spans="1:37" ht="33" customHeight="1">
      <c r="A9" s="175">
        <f t="shared" si="12"/>
        <v>45754</v>
      </c>
      <c r="B9" s="81">
        <f t="shared" si="0"/>
        <v>45754</v>
      </c>
      <c r="C9" s="213" t="s">
        <v>253</v>
      </c>
      <c r="D9" s="50">
        <f t="shared" si="13"/>
        <v>45784</v>
      </c>
      <c r="E9" s="48">
        <f t="shared" si="1"/>
        <v>45784</v>
      </c>
      <c r="F9" s="24" t="s">
        <v>242</v>
      </c>
      <c r="G9" s="51">
        <f t="shared" si="14"/>
        <v>45815</v>
      </c>
      <c r="H9" s="47">
        <f t="shared" si="2"/>
        <v>45815</v>
      </c>
      <c r="I9" s="26"/>
      <c r="J9" s="50">
        <f t="shared" si="15"/>
        <v>45845</v>
      </c>
      <c r="K9" s="48">
        <f t="shared" si="3"/>
        <v>45845</v>
      </c>
      <c r="L9" s="31" t="s">
        <v>254</v>
      </c>
      <c r="M9" s="159">
        <f t="shared" si="16"/>
        <v>45876</v>
      </c>
      <c r="N9" s="160">
        <f t="shared" si="4"/>
        <v>45876</v>
      </c>
      <c r="O9" s="163"/>
      <c r="P9" s="51">
        <f t="shared" si="17"/>
        <v>45907</v>
      </c>
      <c r="Q9" s="47">
        <f t="shared" si="5"/>
        <v>45907</v>
      </c>
      <c r="R9" s="26"/>
      <c r="S9" s="50">
        <f t="shared" si="18"/>
        <v>45937</v>
      </c>
      <c r="T9" s="48">
        <f t="shared" si="6"/>
        <v>45937</v>
      </c>
      <c r="U9" s="199" t="s">
        <v>255</v>
      </c>
      <c r="V9" s="50">
        <f t="shared" si="19"/>
        <v>45968</v>
      </c>
      <c r="W9" s="48">
        <f t="shared" si="7"/>
        <v>45968</v>
      </c>
      <c r="X9" s="54" t="s">
        <v>256</v>
      </c>
      <c r="Y9" s="51">
        <f t="shared" si="20"/>
        <v>45998</v>
      </c>
      <c r="Z9" s="47">
        <f t="shared" si="8"/>
        <v>45998</v>
      </c>
      <c r="AA9" s="143" t="s">
        <v>257</v>
      </c>
      <c r="AB9" s="76">
        <f t="shared" si="21"/>
        <v>46029</v>
      </c>
      <c r="AC9" s="77">
        <f t="shared" si="9"/>
        <v>46029</v>
      </c>
      <c r="AD9" s="79" t="s">
        <v>60</v>
      </c>
      <c r="AE9" s="51">
        <f t="shared" si="22"/>
        <v>46060</v>
      </c>
      <c r="AF9" s="47">
        <f t="shared" si="10"/>
        <v>46060</v>
      </c>
      <c r="AG9" s="143"/>
      <c r="AH9" s="51">
        <f t="shared" si="23"/>
        <v>46088</v>
      </c>
      <c r="AI9" s="47">
        <f t="shared" si="11"/>
        <v>46088</v>
      </c>
      <c r="AJ9" s="32"/>
    </row>
    <row r="10" spans="1:37" ht="33" customHeight="1">
      <c r="A10" s="52">
        <f t="shared" si="12"/>
        <v>45755</v>
      </c>
      <c r="B10" s="48">
        <f t="shared" si="0"/>
        <v>45755</v>
      </c>
      <c r="C10" s="95" t="s">
        <v>258</v>
      </c>
      <c r="D10" s="50">
        <f t="shared" si="13"/>
        <v>45785</v>
      </c>
      <c r="E10" s="48">
        <f t="shared" si="1"/>
        <v>45785</v>
      </c>
      <c r="F10" s="24" t="s">
        <v>259</v>
      </c>
      <c r="G10" s="51">
        <f t="shared" si="14"/>
        <v>45816</v>
      </c>
      <c r="H10" s="47">
        <f t="shared" si="2"/>
        <v>45816</v>
      </c>
      <c r="I10" s="26" t="s">
        <v>260</v>
      </c>
      <c r="J10" s="50">
        <f t="shared" si="15"/>
        <v>45846</v>
      </c>
      <c r="K10" s="48">
        <f t="shared" si="3"/>
        <v>45846</v>
      </c>
      <c r="L10" s="24" t="s">
        <v>448</v>
      </c>
      <c r="M10" s="159">
        <f t="shared" si="16"/>
        <v>45877</v>
      </c>
      <c r="N10" s="160">
        <f t="shared" si="4"/>
        <v>45877</v>
      </c>
      <c r="O10" s="163"/>
      <c r="P10" s="50">
        <f t="shared" si="17"/>
        <v>45908</v>
      </c>
      <c r="Q10" s="48">
        <f t="shared" si="5"/>
        <v>45908</v>
      </c>
      <c r="R10" s="31"/>
      <c r="S10" s="50">
        <f t="shared" si="18"/>
        <v>45938</v>
      </c>
      <c r="T10" s="48">
        <f t="shared" si="6"/>
        <v>45938</v>
      </c>
      <c r="U10" s="94" t="s">
        <v>262</v>
      </c>
      <c r="V10" s="51">
        <f t="shared" si="19"/>
        <v>45969</v>
      </c>
      <c r="W10" s="47">
        <f t="shared" si="7"/>
        <v>45969</v>
      </c>
      <c r="X10" s="216" t="s">
        <v>453</v>
      </c>
      <c r="Y10" s="50">
        <f t="shared" si="20"/>
        <v>45999</v>
      </c>
      <c r="Z10" s="48">
        <f t="shared" si="8"/>
        <v>45999</v>
      </c>
      <c r="AA10" s="31" t="s">
        <v>263</v>
      </c>
      <c r="AB10" s="50">
        <f t="shared" si="21"/>
        <v>46030</v>
      </c>
      <c r="AC10" s="48">
        <f t="shared" si="9"/>
        <v>46030</v>
      </c>
      <c r="AD10" s="95" t="s">
        <v>264</v>
      </c>
      <c r="AE10" s="51">
        <f t="shared" si="22"/>
        <v>46061</v>
      </c>
      <c r="AF10" s="47">
        <f t="shared" si="10"/>
        <v>46061</v>
      </c>
      <c r="AG10" s="26"/>
      <c r="AH10" s="51">
        <f t="shared" si="23"/>
        <v>46089</v>
      </c>
      <c r="AI10" s="47">
        <f t="shared" si="11"/>
        <v>46089</v>
      </c>
      <c r="AJ10" s="96"/>
    </row>
    <row r="11" spans="1:37" ht="33" customHeight="1">
      <c r="A11" s="52">
        <f t="shared" si="12"/>
        <v>45756</v>
      </c>
      <c r="B11" s="48">
        <f t="shared" si="0"/>
        <v>45756</v>
      </c>
      <c r="C11" s="93" t="s">
        <v>265</v>
      </c>
      <c r="D11" s="50">
        <f t="shared" si="13"/>
        <v>45786</v>
      </c>
      <c r="E11" s="48">
        <f t="shared" si="1"/>
        <v>45786</v>
      </c>
      <c r="F11" s="148" t="s">
        <v>266</v>
      </c>
      <c r="G11" s="50">
        <f t="shared" si="14"/>
        <v>45817</v>
      </c>
      <c r="H11" s="48">
        <f t="shared" si="2"/>
        <v>45817</v>
      </c>
      <c r="I11" s="31" t="s">
        <v>260</v>
      </c>
      <c r="J11" s="50">
        <f t="shared" si="15"/>
        <v>45847</v>
      </c>
      <c r="K11" s="48">
        <f t="shared" si="3"/>
        <v>45847</v>
      </c>
      <c r="L11" s="24" t="s">
        <v>267</v>
      </c>
      <c r="M11" s="51">
        <f t="shared" si="16"/>
        <v>45878</v>
      </c>
      <c r="N11" s="47">
        <f t="shared" si="4"/>
        <v>45878</v>
      </c>
      <c r="O11" s="26"/>
      <c r="P11" s="50">
        <f t="shared" si="17"/>
        <v>45909</v>
      </c>
      <c r="Q11" s="48">
        <f t="shared" si="5"/>
        <v>45909</v>
      </c>
      <c r="R11" s="207" t="s">
        <v>268</v>
      </c>
      <c r="S11" s="50">
        <f t="shared" si="18"/>
        <v>45939</v>
      </c>
      <c r="T11" s="48">
        <f t="shared" si="6"/>
        <v>45939</v>
      </c>
      <c r="U11" s="95" t="s">
        <v>269</v>
      </c>
      <c r="V11" s="51">
        <f t="shared" si="19"/>
        <v>45970</v>
      </c>
      <c r="W11" s="47">
        <f t="shared" si="7"/>
        <v>45970</v>
      </c>
      <c r="X11" s="61"/>
      <c r="Y11" s="50">
        <f t="shared" si="20"/>
        <v>46000</v>
      </c>
      <c r="Z11" s="48">
        <f t="shared" si="8"/>
        <v>46000</v>
      </c>
      <c r="AA11" s="41" t="s">
        <v>263</v>
      </c>
      <c r="AB11" s="50">
        <f t="shared" si="21"/>
        <v>46031</v>
      </c>
      <c r="AC11" s="48">
        <f t="shared" si="9"/>
        <v>46031</v>
      </c>
      <c r="AD11" s="93" t="s">
        <v>270</v>
      </c>
      <c r="AE11" s="50">
        <f t="shared" si="22"/>
        <v>46062</v>
      </c>
      <c r="AF11" s="48">
        <f t="shared" si="10"/>
        <v>46062</v>
      </c>
      <c r="AG11" s="23"/>
      <c r="AH11" s="50">
        <f t="shared" si="23"/>
        <v>46090</v>
      </c>
      <c r="AI11" s="48">
        <f t="shared" si="11"/>
        <v>46090</v>
      </c>
      <c r="AJ11" s="129" t="s">
        <v>249</v>
      </c>
    </row>
    <row r="12" spans="1:37" ht="33" customHeight="1">
      <c r="A12" s="52">
        <f t="shared" si="12"/>
        <v>45757</v>
      </c>
      <c r="B12" s="48">
        <f t="shared" si="0"/>
        <v>45757</v>
      </c>
      <c r="C12" s="92" t="s">
        <v>271</v>
      </c>
      <c r="D12" s="51">
        <f t="shared" si="13"/>
        <v>45787</v>
      </c>
      <c r="E12" s="47">
        <f t="shared" si="1"/>
        <v>45787</v>
      </c>
      <c r="F12" s="26"/>
      <c r="G12" s="50">
        <f t="shared" si="14"/>
        <v>45818</v>
      </c>
      <c r="H12" s="48">
        <f t="shared" si="2"/>
        <v>45818</v>
      </c>
      <c r="I12" s="24" t="s">
        <v>272</v>
      </c>
      <c r="J12" s="50">
        <f t="shared" si="15"/>
        <v>45848</v>
      </c>
      <c r="K12" s="48">
        <f t="shared" si="3"/>
        <v>45848</v>
      </c>
      <c r="L12" s="134" t="s">
        <v>263</v>
      </c>
      <c r="M12" s="51">
        <f t="shared" si="16"/>
        <v>45879</v>
      </c>
      <c r="N12" s="47">
        <f t="shared" si="4"/>
        <v>45879</v>
      </c>
      <c r="O12" s="26"/>
      <c r="P12" s="50">
        <f t="shared" si="17"/>
        <v>45910</v>
      </c>
      <c r="Q12" s="48">
        <f t="shared" si="5"/>
        <v>45910</v>
      </c>
      <c r="R12" s="24" t="s">
        <v>273</v>
      </c>
      <c r="S12" s="50">
        <f t="shared" si="18"/>
        <v>45940</v>
      </c>
      <c r="T12" s="48">
        <f t="shared" si="6"/>
        <v>45940</v>
      </c>
      <c r="U12" s="93" t="s">
        <v>449</v>
      </c>
      <c r="V12" s="50">
        <f t="shared" si="19"/>
        <v>45971</v>
      </c>
      <c r="W12" s="48">
        <f t="shared" si="7"/>
        <v>45971</v>
      </c>
      <c r="X12" s="132" t="s">
        <v>274</v>
      </c>
      <c r="Y12" s="50">
        <f t="shared" si="20"/>
        <v>46001</v>
      </c>
      <c r="Z12" s="48">
        <f t="shared" si="8"/>
        <v>46001</v>
      </c>
      <c r="AA12" s="31" t="s">
        <v>275</v>
      </c>
      <c r="AB12" s="51">
        <f t="shared" si="21"/>
        <v>46032</v>
      </c>
      <c r="AC12" s="47">
        <f t="shared" si="9"/>
        <v>46032</v>
      </c>
      <c r="AD12" s="26"/>
      <c r="AE12" s="50">
        <f t="shared" si="22"/>
        <v>46063</v>
      </c>
      <c r="AF12" s="48">
        <f t="shared" si="10"/>
        <v>46063</v>
      </c>
      <c r="AG12" s="24" t="s">
        <v>276</v>
      </c>
      <c r="AH12" s="50">
        <f t="shared" si="23"/>
        <v>46091</v>
      </c>
      <c r="AI12" s="48">
        <f t="shared" si="11"/>
        <v>46091</v>
      </c>
      <c r="AJ12" s="99" t="s">
        <v>277</v>
      </c>
    </row>
    <row r="13" spans="1:37" ht="33" customHeight="1">
      <c r="A13" s="52">
        <f t="shared" si="12"/>
        <v>45758</v>
      </c>
      <c r="B13" s="48">
        <f t="shared" si="0"/>
        <v>45758</v>
      </c>
      <c r="C13" s="211" t="s">
        <v>278</v>
      </c>
      <c r="D13" s="51">
        <f t="shared" si="13"/>
        <v>45788</v>
      </c>
      <c r="E13" s="47">
        <f t="shared" si="1"/>
        <v>45788</v>
      </c>
      <c r="F13" s="26"/>
      <c r="G13" s="50">
        <f t="shared" si="14"/>
        <v>45819</v>
      </c>
      <c r="H13" s="48">
        <f t="shared" si="2"/>
        <v>45819</v>
      </c>
      <c r="I13" s="95" t="s">
        <v>279</v>
      </c>
      <c r="J13" s="50">
        <f t="shared" si="15"/>
        <v>45849</v>
      </c>
      <c r="K13" s="48">
        <f t="shared" si="3"/>
        <v>45849</v>
      </c>
      <c r="L13" s="31" t="s">
        <v>254</v>
      </c>
      <c r="M13" s="51">
        <f t="shared" si="16"/>
        <v>45880</v>
      </c>
      <c r="N13" s="47">
        <f t="shared" si="4"/>
        <v>45880</v>
      </c>
      <c r="O13" s="43" t="s">
        <v>280</v>
      </c>
      <c r="P13" s="50">
        <f t="shared" si="17"/>
        <v>45911</v>
      </c>
      <c r="Q13" s="48">
        <f t="shared" si="5"/>
        <v>45911</v>
      </c>
      <c r="R13" s="24"/>
      <c r="S13" s="51">
        <f t="shared" si="18"/>
        <v>45941</v>
      </c>
      <c r="T13" s="47">
        <f t="shared" si="6"/>
        <v>45941</v>
      </c>
      <c r="U13" s="26"/>
      <c r="V13" s="50">
        <f t="shared" si="19"/>
        <v>45972</v>
      </c>
      <c r="W13" s="48">
        <f t="shared" si="7"/>
        <v>45972</v>
      </c>
      <c r="X13" s="210" t="s">
        <v>281</v>
      </c>
      <c r="Y13" s="50">
        <f t="shared" si="20"/>
        <v>46002</v>
      </c>
      <c r="Z13" s="48">
        <f t="shared" si="8"/>
        <v>46002</v>
      </c>
      <c r="AA13" s="24" t="s">
        <v>263</v>
      </c>
      <c r="AB13" s="51">
        <f t="shared" si="21"/>
        <v>46033</v>
      </c>
      <c r="AC13" s="47">
        <f t="shared" si="9"/>
        <v>46033</v>
      </c>
      <c r="AD13" s="26"/>
      <c r="AE13" s="51">
        <f t="shared" si="22"/>
        <v>46064</v>
      </c>
      <c r="AF13" s="47">
        <f t="shared" si="10"/>
        <v>46064</v>
      </c>
      <c r="AG13" s="43" t="s">
        <v>282</v>
      </c>
      <c r="AH13" s="50">
        <f t="shared" si="23"/>
        <v>46092</v>
      </c>
      <c r="AI13" s="48">
        <f t="shared" si="11"/>
        <v>46092</v>
      </c>
      <c r="AJ13" s="99" t="s">
        <v>283</v>
      </c>
    </row>
    <row r="14" spans="1:37" ht="33" customHeight="1">
      <c r="A14" s="46">
        <f t="shared" si="12"/>
        <v>45759</v>
      </c>
      <c r="B14" s="47">
        <f t="shared" si="0"/>
        <v>45759</v>
      </c>
      <c r="C14" s="26"/>
      <c r="D14" s="50">
        <f t="shared" si="13"/>
        <v>45789</v>
      </c>
      <c r="E14" s="48">
        <f t="shared" si="1"/>
        <v>45789</v>
      </c>
      <c r="F14" s="180" t="s">
        <v>249</v>
      </c>
      <c r="G14" s="50">
        <f t="shared" si="14"/>
        <v>45820</v>
      </c>
      <c r="H14" s="48">
        <f t="shared" si="2"/>
        <v>45820</v>
      </c>
      <c r="I14" s="95" t="s">
        <v>284</v>
      </c>
      <c r="J14" s="51">
        <f t="shared" si="15"/>
        <v>45850</v>
      </c>
      <c r="K14" s="47">
        <f t="shared" si="3"/>
        <v>45850</v>
      </c>
      <c r="L14" s="26"/>
      <c r="M14" s="159">
        <f t="shared" si="16"/>
        <v>45881</v>
      </c>
      <c r="N14" s="160">
        <f t="shared" si="4"/>
        <v>45881</v>
      </c>
      <c r="O14" s="185" t="s">
        <v>285</v>
      </c>
      <c r="P14" s="50">
        <f t="shared" si="17"/>
        <v>45912</v>
      </c>
      <c r="Q14" s="48">
        <f t="shared" si="5"/>
        <v>45912</v>
      </c>
      <c r="R14" s="13"/>
      <c r="S14" s="51">
        <f t="shared" si="18"/>
        <v>45942</v>
      </c>
      <c r="T14" s="47">
        <f t="shared" si="6"/>
        <v>45942</v>
      </c>
      <c r="U14" s="26"/>
      <c r="V14" s="50">
        <f t="shared" si="19"/>
        <v>45973</v>
      </c>
      <c r="W14" s="48">
        <f t="shared" si="7"/>
        <v>45973</v>
      </c>
      <c r="X14" s="24" t="s">
        <v>249</v>
      </c>
      <c r="Y14" s="50">
        <f t="shared" si="20"/>
        <v>46003</v>
      </c>
      <c r="Z14" s="48">
        <f t="shared" si="8"/>
        <v>46003</v>
      </c>
      <c r="AA14" s="24" t="s">
        <v>254</v>
      </c>
      <c r="AB14" s="51">
        <f t="shared" si="21"/>
        <v>46034</v>
      </c>
      <c r="AC14" s="47">
        <f t="shared" si="9"/>
        <v>46034</v>
      </c>
      <c r="AD14" s="26" t="s">
        <v>286</v>
      </c>
      <c r="AE14" s="50">
        <f t="shared" si="22"/>
        <v>46065</v>
      </c>
      <c r="AF14" s="48">
        <f t="shared" si="10"/>
        <v>46065</v>
      </c>
      <c r="AG14" s="24" t="s">
        <v>287</v>
      </c>
      <c r="AH14" s="50">
        <f t="shared" si="23"/>
        <v>46093</v>
      </c>
      <c r="AI14" s="48">
        <f t="shared" si="11"/>
        <v>46093</v>
      </c>
      <c r="AJ14" s="129" t="s">
        <v>288</v>
      </c>
    </row>
    <row r="15" spans="1:37" ht="33" customHeight="1">
      <c r="A15" s="46">
        <f t="shared" si="12"/>
        <v>45760</v>
      </c>
      <c r="B15" s="47">
        <f t="shared" si="0"/>
        <v>45760</v>
      </c>
      <c r="C15" s="26"/>
      <c r="D15" s="50">
        <f t="shared" si="13"/>
        <v>45790</v>
      </c>
      <c r="E15" s="48">
        <f t="shared" si="1"/>
        <v>45790</v>
      </c>
      <c r="F15" s="55" t="s">
        <v>289</v>
      </c>
      <c r="G15" s="50">
        <f t="shared" si="14"/>
        <v>45821</v>
      </c>
      <c r="H15" s="48">
        <f t="shared" si="2"/>
        <v>45821</v>
      </c>
      <c r="I15" s="92" t="s">
        <v>290</v>
      </c>
      <c r="J15" s="51">
        <f t="shared" si="15"/>
        <v>45851</v>
      </c>
      <c r="K15" s="47">
        <f t="shared" si="3"/>
        <v>45851</v>
      </c>
      <c r="L15" s="26"/>
      <c r="M15" s="159">
        <f t="shared" si="16"/>
        <v>45882</v>
      </c>
      <c r="N15" s="160">
        <f t="shared" si="4"/>
        <v>45882</v>
      </c>
      <c r="O15" s="163" t="s">
        <v>285</v>
      </c>
      <c r="P15" s="51">
        <f t="shared" si="17"/>
        <v>45913</v>
      </c>
      <c r="Q15" s="47">
        <f t="shared" si="5"/>
        <v>45913</v>
      </c>
      <c r="R15" s="26"/>
      <c r="S15" s="51">
        <f t="shared" si="18"/>
        <v>45943</v>
      </c>
      <c r="T15" s="47">
        <f t="shared" si="6"/>
        <v>45943</v>
      </c>
      <c r="U15" s="43" t="s">
        <v>291</v>
      </c>
      <c r="V15" s="50">
        <f t="shared" si="19"/>
        <v>45974</v>
      </c>
      <c r="W15" s="48">
        <f t="shared" si="7"/>
        <v>45974</v>
      </c>
      <c r="X15" s="24"/>
      <c r="Y15" s="51">
        <f t="shared" si="20"/>
        <v>46004</v>
      </c>
      <c r="Z15" s="47">
        <f t="shared" si="8"/>
        <v>46004</v>
      </c>
      <c r="AA15" s="33"/>
      <c r="AB15" s="50">
        <f t="shared" si="21"/>
        <v>46035</v>
      </c>
      <c r="AC15" s="48">
        <f t="shared" si="9"/>
        <v>46035</v>
      </c>
      <c r="AD15" s="205" t="s">
        <v>292</v>
      </c>
      <c r="AE15" s="50">
        <f t="shared" si="22"/>
        <v>46066</v>
      </c>
      <c r="AF15" s="48">
        <f t="shared" si="10"/>
        <v>46066</v>
      </c>
      <c r="AG15" s="148" t="s">
        <v>293</v>
      </c>
      <c r="AH15" s="50">
        <f t="shared" si="23"/>
        <v>46094</v>
      </c>
      <c r="AI15" s="48">
        <f t="shared" si="11"/>
        <v>46094</v>
      </c>
      <c r="AJ15" s="99" t="s">
        <v>294</v>
      </c>
      <c r="AK15" s="17"/>
    </row>
    <row r="16" spans="1:37" ht="33" customHeight="1">
      <c r="A16" s="52">
        <f t="shared" si="12"/>
        <v>45761</v>
      </c>
      <c r="B16" s="48">
        <f t="shared" si="0"/>
        <v>45761</v>
      </c>
      <c r="C16" s="147" t="s">
        <v>295</v>
      </c>
      <c r="D16" s="50">
        <f t="shared" si="13"/>
        <v>45791</v>
      </c>
      <c r="E16" s="48">
        <f t="shared" si="1"/>
        <v>45791</v>
      </c>
      <c r="F16" s="130" t="s">
        <v>296</v>
      </c>
      <c r="G16" s="51">
        <f t="shared" si="14"/>
        <v>45822</v>
      </c>
      <c r="H16" s="47">
        <f t="shared" si="2"/>
        <v>45822</v>
      </c>
      <c r="I16" s="33"/>
      <c r="J16" s="50">
        <f t="shared" si="15"/>
        <v>45852</v>
      </c>
      <c r="K16" s="48">
        <f t="shared" si="3"/>
        <v>45852</v>
      </c>
      <c r="L16" s="31" t="s">
        <v>297</v>
      </c>
      <c r="M16" s="159">
        <f t="shared" si="16"/>
        <v>45883</v>
      </c>
      <c r="N16" s="160">
        <f t="shared" si="4"/>
        <v>45883</v>
      </c>
      <c r="O16" s="163" t="s">
        <v>285</v>
      </c>
      <c r="P16" s="51">
        <f t="shared" si="17"/>
        <v>45914</v>
      </c>
      <c r="Q16" s="47">
        <f t="shared" si="5"/>
        <v>45914</v>
      </c>
      <c r="R16" s="26"/>
      <c r="S16" s="50">
        <f t="shared" si="18"/>
        <v>45944</v>
      </c>
      <c r="T16" s="48">
        <f t="shared" si="6"/>
        <v>45944</v>
      </c>
      <c r="U16" s="177" t="s">
        <v>446</v>
      </c>
      <c r="V16" s="51">
        <f t="shared" si="19"/>
        <v>45975</v>
      </c>
      <c r="W16" s="47">
        <f t="shared" si="7"/>
        <v>45975</v>
      </c>
      <c r="X16" s="43" t="s">
        <v>299</v>
      </c>
      <c r="Y16" s="51">
        <f t="shared" si="20"/>
        <v>46005</v>
      </c>
      <c r="Z16" s="47">
        <f t="shared" si="8"/>
        <v>46005</v>
      </c>
      <c r="AA16" s="26"/>
      <c r="AB16" s="50">
        <f t="shared" si="21"/>
        <v>46036</v>
      </c>
      <c r="AC16" s="48">
        <f t="shared" si="9"/>
        <v>46036</v>
      </c>
      <c r="AD16" s="93" t="s">
        <v>300</v>
      </c>
      <c r="AE16" s="51">
        <f t="shared" si="22"/>
        <v>46067</v>
      </c>
      <c r="AF16" s="47">
        <f t="shared" si="10"/>
        <v>46067</v>
      </c>
      <c r="AG16" s="26"/>
      <c r="AH16" s="51">
        <f t="shared" si="23"/>
        <v>46095</v>
      </c>
      <c r="AI16" s="47">
        <f t="shared" si="11"/>
        <v>46095</v>
      </c>
      <c r="AJ16" s="32"/>
    </row>
    <row r="17" spans="1:36" ht="33" customHeight="1">
      <c r="A17" s="52">
        <f t="shared" si="12"/>
        <v>45762</v>
      </c>
      <c r="B17" s="48">
        <f t="shared" si="0"/>
        <v>45762</v>
      </c>
      <c r="C17" s="92" t="s">
        <v>301</v>
      </c>
      <c r="D17" s="50">
        <f t="shared" si="13"/>
        <v>45792</v>
      </c>
      <c r="E17" s="48">
        <f t="shared" si="1"/>
        <v>45792</v>
      </c>
      <c r="F17" s="55" t="s">
        <v>302</v>
      </c>
      <c r="G17" s="51">
        <f t="shared" si="14"/>
        <v>45823</v>
      </c>
      <c r="H17" s="47">
        <f t="shared" si="2"/>
        <v>45823</v>
      </c>
      <c r="I17" s="26"/>
      <c r="J17" s="50">
        <f t="shared" si="15"/>
        <v>45853</v>
      </c>
      <c r="K17" s="48">
        <f t="shared" si="3"/>
        <v>45853</v>
      </c>
      <c r="L17" s="23"/>
      <c r="M17" s="159">
        <f t="shared" si="16"/>
        <v>45884</v>
      </c>
      <c r="N17" s="160">
        <f t="shared" si="4"/>
        <v>45884</v>
      </c>
      <c r="O17" s="163" t="s">
        <v>285</v>
      </c>
      <c r="P17" s="149">
        <f t="shared" si="17"/>
        <v>45915</v>
      </c>
      <c r="Q17" s="150">
        <f t="shared" si="5"/>
        <v>45915</v>
      </c>
      <c r="R17" s="123" t="s">
        <v>303</v>
      </c>
      <c r="S17" s="50">
        <f t="shared" si="18"/>
        <v>45945</v>
      </c>
      <c r="T17" s="48">
        <f t="shared" si="6"/>
        <v>45945</v>
      </c>
      <c r="U17" s="177" t="s">
        <v>304</v>
      </c>
      <c r="V17" s="51">
        <f t="shared" si="19"/>
        <v>45976</v>
      </c>
      <c r="W17" s="47">
        <f t="shared" si="7"/>
        <v>45976</v>
      </c>
      <c r="X17" s="33"/>
      <c r="Y17" s="50">
        <f t="shared" si="20"/>
        <v>46006</v>
      </c>
      <c r="Z17" s="48">
        <f t="shared" si="8"/>
        <v>46006</v>
      </c>
      <c r="AA17" s="92" t="s">
        <v>305</v>
      </c>
      <c r="AB17" s="50">
        <f t="shared" si="21"/>
        <v>46037</v>
      </c>
      <c r="AC17" s="48">
        <f t="shared" si="9"/>
        <v>46037</v>
      </c>
      <c r="AD17" s="147"/>
      <c r="AE17" s="51">
        <f t="shared" si="22"/>
        <v>46068</v>
      </c>
      <c r="AF17" s="47">
        <f t="shared" si="10"/>
        <v>46068</v>
      </c>
      <c r="AG17" s="26"/>
      <c r="AH17" s="51">
        <f t="shared" si="23"/>
        <v>46096</v>
      </c>
      <c r="AI17" s="47">
        <f t="shared" si="11"/>
        <v>46096</v>
      </c>
      <c r="AJ17" s="176" t="s">
        <v>306</v>
      </c>
    </row>
    <row r="18" spans="1:36" ht="33" customHeight="1">
      <c r="A18" s="52">
        <f t="shared" si="12"/>
        <v>45763</v>
      </c>
      <c r="B18" s="48">
        <f t="shared" si="0"/>
        <v>45763</v>
      </c>
      <c r="C18" s="92" t="s">
        <v>307</v>
      </c>
      <c r="D18" s="50">
        <f t="shared" si="13"/>
        <v>45793</v>
      </c>
      <c r="E18" s="48">
        <f t="shared" si="1"/>
        <v>45793</v>
      </c>
      <c r="F18" s="24" t="s">
        <v>308</v>
      </c>
      <c r="G18" s="50">
        <f t="shared" si="14"/>
        <v>45824</v>
      </c>
      <c r="H18" s="48">
        <f t="shared" si="2"/>
        <v>45824</v>
      </c>
      <c r="I18" s="31"/>
      <c r="J18" s="50">
        <f t="shared" si="15"/>
        <v>45854</v>
      </c>
      <c r="K18" s="48">
        <f t="shared" si="3"/>
        <v>45854</v>
      </c>
      <c r="L18" s="95" t="s">
        <v>309</v>
      </c>
      <c r="M18" s="51">
        <f t="shared" si="16"/>
        <v>45885</v>
      </c>
      <c r="N18" s="47">
        <f t="shared" si="4"/>
        <v>45885</v>
      </c>
      <c r="O18" s="26"/>
      <c r="P18" s="50">
        <f t="shared" si="17"/>
        <v>45916</v>
      </c>
      <c r="Q18" s="48">
        <f t="shared" si="5"/>
        <v>45916</v>
      </c>
      <c r="R18" s="141"/>
      <c r="S18" s="50">
        <f t="shared" si="18"/>
        <v>45946</v>
      </c>
      <c r="T18" s="48">
        <f t="shared" si="6"/>
        <v>45946</v>
      </c>
      <c r="U18" s="24" t="s">
        <v>310</v>
      </c>
      <c r="V18" s="51">
        <f t="shared" si="19"/>
        <v>45977</v>
      </c>
      <c r="W18" s="47">
        <f t="shared" si="7"/>
        <v>45977</v>
      </c>
      <c r="X18" s="33"/>
      <c r="Y18" s="50">
        <f t="shared" si="20"/>
        <v>46007</v>
      </c>
      <c r="Z18" s="48">
        <f t="shared" si="8"/>
        <v>46007</v>
      </c>
      <c r="AA18" s="31"/>
      <c r="AB18" s="50">
        <f t="shared" si="21"/>
        <v>46038</v>
      </c>
      <c r="AC18" s="48">
        <f t="shared" si="9"/>
        <v>46038</v>
      </c>
      <c r="AD18" s="147"/>
      <c r="AE18" s="50">
        <f t="shared" si="22"/>
        <v>46069</v>
      </c>
      <c r="AF18" s="48">
        <f t="shared" si="10"/>
        <v>46069</v>
      </c>
      <c r="AG18" s="24" t="s">
        <v>249</v>
      </c>
      <c r="AH18" s="50">
        <f t="shared" si="23"/>
        <v>46097</v>
      </c>
      <c r="AI18" s="48">
        <f t="shared" si="11"/>
        <v>46097</v>
      </c>
      <c r="AJ18" s="30"/>
    </row>
    <row r="19" spans="1:36" ht="33" customHeight="1">
      <c r="A19" s="52">
        <f t="shared" si="12"/>
        <v>45764</v>
      </c>
      <c r="B19" s="48">
        <f t="shared" si="0"/>
        <v>45764</v>
      </c>
      <c r="C19" s="93" t="s">
        <v>312</v>
      </c>
      <c r="D19" s="51">
        <f t="shared" si="13"/>
        <v>45794</v>
      </c>
      <c r="E19" s="47">
        <f t="shared" si="1"/>
        <v>45794</v>
      </c>
      <c r="F19" s="146"/>
      <c r="G19" s="50">
        <f t="shared" si="14"/>
        <v>45825</v>
      </c>
      <c r="H19" s="48">
        <f t="shared" si="2"/>
        <v>45825</v>
      </c>
      <c r="I19" s="24"/>
      <c r="J19" s="50">
        <f t="shared" si="15"/>
        <v>45855</v>
      </c>
      <c r="K19" s="48">
        <f t="shared" si="3"/>
        <v>45855</v>
      </c>
      <c r="L19" s="31" t="s">
        <v>313</v>
      </c>
      <c r="M19" s="51">
        <f t="shared" si="16"/>
        <v>45886</v>
      </c>
      <c r="N19" s="47">
        <f t="shared" si="4"/>
        <v>45886</v>
      </c>
      <c r="O19" s="45"/>
      <c r="P19" s="50">
        <f t="shared" si="17"/>
        <v>45917</v>
      </c>
      <c r="Q19" s="48">
        <f t="shared" si="5"/>
        <v>45917</v>
      </c>
      <c r="R19" s="93" t="s">
        <v>447</v>
      </c>
      <c r="S19" s="50">
        <f t="shared" si="18"/>
        <v>45947</v>
      </c>
      <c r="T19" s="48">
        <f t="shared" si="6"/>
        <v>45947</v>
      </c>
      <c r="U19" s="42" t="s">
        <v>315</v>
      </c>
      <c r="V19" s="50">
        <f t="shared" si="19"/>
        <v>45978</v>
      </c>
      <c r="W19" s="48">
        <f t="shared" si="7"/>
        <v>45978</v>
      </c>
      <c r="X19" s="24" t="s">
        <v>249</v>
      </c>
      <c r="Y19" s="50">
        <f t="shared" si="20"/>
        <v>46008</v>
      </c>
      <c r="Z19" s="48">
        <f t="shared" si="8"/>
        <v>46008</v>
      </c>
      <c r="AA19" s="93" t="s">
        <v>316</v>
      </c>
      <c r="AB19" s="51">
        <f t="shared" si="21"/>
        <v>46039</v>
      </c>
      <c r="AC19" s="47">
        <f t="shared" si="9"/>
        <v>46039</v>
      </c>
      <c r="AD19" s="26"/>
      <c r="AE19" s="50">
        <f t="shared" si="22"/>
        <v>46070</v>
      </c>
      <c r="AF19" s="48">
        <f t="shared" si="10"/>
        <v>46070</v>
      </c>
      <c r="AG19" s="147"/>
      <c r="AH19" s="50">
        <f t="shared" si="23"/>
        <v>46098</v>
      </c>
      <c r="AI19" s="48">
        <f t="shared" si="11"/>
        <v>46098</v>
      </c>
      <c r="AJ19" s="30" t="s">
        <v>263</v>
      </c>
    </row>
    <row r="20" spans="1:36" ht="33" customHeight="1">
      <c r="A20" s="52">
        <f t="shared" si="12"/>
        <v>45765</v>
      </c>
      <c r="B20" s="48">
        <f t="shared" si="0"/>
        <v>45765</v>
      </c>
      <c r="C20" s="24" t="s">
        <v>317</v>
      </c>
      <c r="D20" s="51">
        <f t="shared" si="13"/>
        <v>45795</v>
      </c>
      <c r="E20" s="47">
        <f t="shared" si="1"/>
        <v>45795</v>
      </c>
      <c r="F20" s="26"/>
      <c r="G20" s="50">
        <f t="shared" si="14"/>
        <v>45826</v>
      </c>
      <c r="H20" s="48">
        <f t="shared" si="2"/>
        <v>45826</v>
      </c>
      <c r="I20" s="31"/>
      <c r="J20" s="50">
        <f t="shared" si="15"/>
        <v>45856</v>
      </c>
      <c r="K20" s="48">
        <f t="shared" si="3"/>
        <v>45856</v>
      </c>
      <c r="L20" s="147" t="s">
        <v>318</v>
      </c>
      <c r="M20" s="159">
        <f t="shared" si="16"/>
        <v>45887</v>
      </c>
      <c r="N20" s="160">
        <f t="shared" si="4"/>
        <v>45887</v>
      </c>
      <c r="O20" s="163"/>
      <c r="P20" s="50">
        <f t="shared" si="17"/>
        <v>45918</v>
      </c>
      <c r="Q20" s="48">
        <f t="shared" si="5"/>
        <v>45918</v>
      </c>
      <c r="R20" s="24"/>
      <c r="S20" s="51">
        <f t="shared" si="18"/>
        <v>45948</v>
      </c>
      <c r="T20" s="47">
        <f t="shared" si="6"/>
        <v>45948</v>
      </c>
      <c r="U20" s="26"/>
      <c r="V20" s="50">
        <f t="shared" si="19"/>
        <v>45979</v>
      </c>
      <c r="W20" s="48">
        <f t="shared" si="7"/>
        <v>45979</v>
      </c>
      <c r="X20" s="24"/>
      <c r="Y20" s="50">
        <f t="shared" si="20"/>
        <v>46009</v>
      </c>
      <c r="Z20" s="48">
        <f t="shared" si="8"/>
        <v>46009</v>
      </c>
      <c r="AA20" s="24" t="s">
        <v>319</v>
      </c>
      <c r="AB20" s="51">
        <f t="shared" si="21"/>
        <v>46040</v>
      </c>
      <c r="AC20" s="47">
        <f t="shared" si="9"/>
        <v>46040</v>
      </c>
      <c r="AD20" s="26"/>
      <c r="AE20" s="50">
        <f t="shared" si="22"/>
        <v>46071</v>
      </c>
      <c r="AF20" s="48">
        <f t="shared" si="10"/>
        <v>46071</v>
      </c>
      <c r="AG20" s="93" t="s">
        <v>320</v>
      </c>
      <c r="AH20" s="50">
        <f t="shared" si="23"/>
        <v>46099</v>
      </c>
      <c r="AI20" s="48">
        <f t="shared" si="11"/>
        <v>46099</v>
      </c>
      <c r="AJ20" s="129" t="s">
        <v>321</v>
      </c>
    </row>
    <row r="21" spans="1:36" ht="33" customHeight="1">
      <c r="A21" s="46">
        <f t="shared" si="12"/>
        <v>45766</v>
      </c>
      <c r="B21" s="47">
        <f t="shared" si="0"/>
        <v>45766</v>
      </c>
      <c r="C21" s="26"/>
      <c r="D21" s="50">
        <f t="shared" si="13"/>
        <v>45796</v>
      </c>
      <c r="E21" s="48">
        <f t="shared" si="1"/>
        <v>45796</v>
      </c>
      <c r="F21" s="179"/>
      <c r="G21" s="50">
        <f t="shared" si="14"/>
        <v>45827</v>
      </c>
      <c r="H21" s="48">
        <f t="shared" si="2"/>
        <v>45827</v>
      </c>
      <c r="I21" s="24" t="s">
        <v>322</v>
      </c>
      <c r="J21" s="51">
        <f t="shared" si="15"/>
        <v>45857</v>
      </c>
      <c r="K21" s="47">
        <f t="shared" si="3"/>
        <v>45857</v>
      </c>
      <c r="L21" s="26"/>
      <c r="M21" s="159">
        <f t="shared" si="16"/>
        <v>45888</v>
      </c>
      <c r="N21" s="160">
        <f t="shared" si="4"/>
        <v>45888</v>
      </c>
      <c r="O21" s="163"/>
      <c r="P21" s="50">
        <f t="shared" si="17"/>
        <v>45919</v>
      </c>
      <c r="Q21" s="48">
        <f t="shared" si="5"/>
        <v>45919</v>
      </c>
      <c r="R21" s="24"/>
      <c r="S21" s="51">
        <f t="shared" si="18"/>
        <v>45949</v>
      </c>
      <c r="T21" s="47">
        <f t="shared" si="6"/>
        <v>45949</v>
      </c>
      <c r="U21" s="37"/>
      <c r="V21" s="50">
        <f t="shared" si="19"/>
        <v>45980</v>
      </c>
      <c r="W21" s="48">
        <f t="shared" si="7"/>
        <v>45980</v>
      </c>
      <c r="X21" s="24"/>
      <c r="Y21" s="50">
        <f t="shared" si="20"/>
        <v>46010</v>
      </c>
      <c r="Z21" s="48">
        <f t="shared" si="8"/>
        <v>46010</v>
      </c>
      <c r="AA21" s="95"/>
      <c r="AB21" s="50">
        <f t="shared" si="21"/>
        <v>46041</v>
      </c>
      <c r="AC21" s="48">
        <f t="shared" si="9"/>
        <v>46041</v>
      </c>
      <c r="AD21" s="24"/>
      <c r="AE21" s="50">
        <f t="shared" si="22"/>
        <v>46072</v>
      </c>
      <c r="AF21" s="48">
        <f>AE21</f>
        <v>46072</v>
      </c>
      <c r="AG21" s="98" t="s">
        <v>323</v>
      </c>
      <c r="AH21" s="50">
        <f t="shared" si="23"/>
        <v>46100</v>
      </c>
      <c r="AI21" s="48">
        <f t="shared" si="11"/>
        <v>46100</v>
      </c>
      <c r="AJ21" s="30" t="s">
        <v>263</v>
      </c>
    </row>
    <row r="22" spans="1:36" ht="33" customHeight="1">
      <c r="A22" s="46">
        <f t="shared" si="12"/>
        <v>45767</v>
      </c>
      <c r="B22" s="47">
        <f t="shared" si="0"/>
        <v>45767</v>
      </c>
      <c r="C22" s="26"/>
      <c r="D22" s="50">
        <f t="shared" si="13"/>
        <v>45797</v>
      </c>
      <c r="E22" s="48">
        <f t="shared" si="1"/>
        <v>45797</v>
      </c>
      <c r="F22" s="95" t="s">
        <v>324</v>
      </c>
      <c r="G22" s="50">
        <f t="shared" si="14"/>
        <v>45828</v>
      </c>
      <c r="H22" s="48">
        <f t="shared" si="2"/>
        <v>45828</v>
      </c>
      <c r="I22" s="200" t="s">
        <v>325</v>
      </c>
      <c r="J22" s="51">
        <f t="shared" si="15"/>
        <v>45858</v>
      </c>
      <c r="K22" s="47">
        <f t="shared" si="3"/>
        <v>45858</v>
      </c>
      <c r="L22" s="184" t="s">
        <v>326</v>
      </c>
      <c r="M22" s="159">
        <f t="shared" si="16"/>
        <v>45889</v>
      </c>
      <c r="N22" s="160">
        <f t="shared" si="4"/>
        <v>45889</v>
      </c>
      <c r="O22" s="170" t="s">
        <v>327</v>
      </c>
      <c r="P22" s="51">
        <f t="shared" si="17"/>
        <v>45920</v>
      </c>
      <c r="Q22" s="47">
        <f t="shared" si="5"/>
        <v>45920</v>
      </c>
      <c r="R22" s="37"/>
      <c r="S22" s="50">
        <f t="shared" si="18"/>
        <v>45950</v>
      </c>
      <c r="T22" s="48">
        <f t="shared" si="6"/>
        <v>45950</v>
      </c>
      <c r="U22" s="95" t="s">
        <v>249</v>
      </c>
      <c r="V22" s="50">
        <f t="shared" si="19"/>
        <v>45981</v>
      </c>
      <c r="W22" s="48">
        <f t="shared" si="7"/>
        <v>45981</v>
      </c>
      <c r="X22" s="93"/>
      <c r="Y22" s="51">
        <f t="shared" si="20"/>
        <v>46011</v>
      </c>
      <c r="Z22" s="47">
        <f t="shared" si="8"/>
        <v>46011</v>
      </c>
      <c r="AA22" s="26"/>
      <c r="AB22" s="50">
        <f t="shared" si="21"/>
        <v>46042</v>
      </c>
      <c r="AC22" s="48">
        <f t="shared" si="9"/>
        <v>46042</v>
      </c>
      <c r="AD22" s="24" t="s">
        <v>328</v>
      </c>
      <c r="AE22" s="50">
        <f t="shared" si="22"/>
        <v>46073</v>
      </c>
      <c r="AF22" s="48">
        <f t="shared" si="10"/>
        <v>46073</v>
      </c>
      <c r="AG22" s="24" t="s">
        <v>249</v>
      </c>
      <c r="AH22" s="50">
        <f t="shared" si="23"/>
        <v>46101</v>
      </c>
      <c r="AI22" s="48">
        <f t="shared" si="11"/>
        <v>46101</v>
      </c>
      <c r="AJ22" s="182" t="s">
        <v>329</v>
      </c>
    </row>
    <row r="23" spans="1:36" ht="33" customHeight="1">
      <c r="A23" s="52">
        <f>A22+1</f>
        <v>45768</v>
      </c>
      <c r="B23" s="48">
        <f t="shared" si="0"/>
        <v>45768</v>
      </c>
      <c r="C23" s="31" t="s">
        <v>330</v>
      </c>
      <c r="D23" s="50">
        <f>D22+1</f>
        <v>45798</v>
      </c>
      <c r="E23" s="48">
        <f t="shared" si="1"/>
        <v>45798</v>
      </c>
      <c r="F23" s="186" t="s">
        <v>331</v>
      </c>
      <c r="G23" s="51">
        <f>G22+1</f>
        <v>45829</v>
      </c>
      <c r="H23" s="47">
        <f t="shared" si="2"/>
        <v>45829</v>
      </c>
      <c r="I23" s="204" t="s">
        <v>332</v>
      </c>
      <c r="J23" s="51">
        <f>J22+1</f>
        <v>45859</v>
      </c>
      <c r="K23" s="47">
        <f t="shared" si="3"/>
        <v>45859</v>
      </c>
      <c r="L23" s="124" t="s">
        <v>333</v>
      </c>
      <c r="M23" s="159">
        <f>M22+1</f>
        <v>45890</v>
      </c>
      <c r="N23" s="160">
        <f t="shared" si="4"/>
        <v>45890</v>
      </c>
      <c r="O23" s="163"/>
      <c r="P23" s="51">
        <f>P22+1</f>
        <v>45921</v>
      </c>
      <c r="Q23" s="47">
        <f t="shared" si="5"/>
        <v>45921</v>
      </c>
      <c r="R23" s="26"/>
      <c r="S23" s="50">
        <f>S22+1</f>
        <v>45951</v>
      </c>
      <c r="T23" s="48">
        <f t="shared" si="6"/>
        <v>45951</v>
      </c>
      <c r="U23" s="92"/>
      <c r="V23" s="50">
        <f>V22+1</f>
        <v>45982</v>
      </c>
      <c r="W23" s="48">
        <f t="shared" si="7"/>
        <v>45982</v>
      </c>
      <c r="X23" s="95" t="s">
        <v>334</v>
      </c>
      <c r="Y23" s="51">
        <f>Y22+1</f>
        <v>46012</v>
      </c>
      <c r="Z23" s="47">
        <f t="shared" si="8"/>
        <v>46012</v>
      </c>
      <c r="AA23" s="26"/>
      <c r="AB23" s="50">
        <f>AB22+1</f>
        <v>46043</v>
      </c>
      <c r="AC23" s="48">
        <f t="shared" si="9"/>
        <v>46043</v>
      </c>
      <c r="AD23" s="93" t="s">
        <v>335</v>
      </c>
      <c r="AE23" s="51">
        <f>AE22+1</f>
        <v>46074</v>
      </c>
      <c r="AF23" s="47">
        <f t="shared" si="10"/>
        <v>46074</v>
      </c>
      <c r="AG23" s="143"/>
      <c r="AH23" s="51">
        <f>AH22+1</f>
        <v>46102</v>
      </c>
      <c r="AI23" s="47">
        <f t="shared" si="11"/>
        <v>46102</v>
      </c>
      <c r="AJ23" s="32"/>
    </row>
    <row r="24" spans="1:36" ht="33" customHeight="1">
      <c r="A24" s="52">
        <f t="shared" si="12"/>
        <v>45769</v>
      </c>
      <c r="B24" s="48">
        <f t="shared" si="0"/>
        <v>45769</v>
      </c>
      <c r="C24" s="93" t="s">
        <v>336</v>
      </c>
      <c r="D24" s="50">
        <f t="shared" si="13"/>
        <v>45799</v>
      </c>
      <c r="E24" s="48">
        <f t="shared" si="1"/>
        <v>45799</v>
      </c>
      <c r="F24" s="95" t="s">
        <v>337</v>
      </c>
      <c r="G24" s="51">
        <f t="shared" si="14"/>
        <v>45830</v>
      </c>
      <c r="H24" s="202">
        <f t="shared" si="2"/>
        <v>45830</v>
      </c>
      <c r="I24" s="201" t="s">
        <v>338</v>
      </c>
      <c r="J24" s="203">
        <f t="shared" si="15"/>
        <v>45860</v>
      </c>
      <c r="K24" s="160">
        <f t="shared" si="3"/>
        <v>45860</v>
      </c>
      <c r="L24" s="188" t="s">
        <v>339</v>
      </c>
      <c r="M24" s="159">
        <f t="shared" si="16"/>
        <v>45891</v>
      </c>
      <c r="N24" s="160">
        <f t="shared" si="4"/>
        <v>45891</v>
      </c>
      <c r="O24" s="163"/>
      <c r="P24" s="50">
        <f t="shared" si="17"/>
        <v>45922</v>
      </c>
      <c r="Q24" s="48">
        <f t="shared" si="5"/>
        <v>45922</v>
      </c>
      <c r="R24" s="177"/>
      <c r="S24" s="50">
        <f t="shared" si="18"/>
        <v>45952</v>
      </c>
      <c r="T24" s="48">
        <f t="shared" si="6"/>
        <v>45952</v>
      </c>
      <c r="U24" s="93" t="s">
        <v>340</v>
      </c>
      <c r="V24" s="51">
        <f t="shared" si="19"/>
        <v>45983</v>
      </c>
      <c r="W24" s="47">
        <f t="shared" si="7"/>
        <v>45983</v>
      </c>
      <c r="X24" s="26"/>
      <c r="Y24" s="50">
        <f t="shared" si="20"/>
        <v>46013</v>
      </c>
      <c r="Z24" s="48">
        <f t="shared" si="8"/>
        <v>46013</v>
      </c>
      <c r="AA24" s="95" t="s">
        <v>139</v>
      </c>
      <c r="AB24" s="50">
        <f t="shared" si="21"/>
        <v>46044</v>
      </c>
      <c r="AC24" s="48">
        <f t="shared" si="9"/>
        <v>46044</v>
      </c>
      <c r="AD24" s="95" t="s">
        <v>341</v>
      </c>
      <c r="AE24" s="51">
        <f t="shared" si="22"/>
        <v>46075</v>
      </c>
      <c r="AF24" s="47">
        <f t="shared" si="10"/>
        <v>46075</v>
      </c>
      <c r="AG24" s="26"/>
      <c r="AH24" s="51">
        <f t="shared" si="23"/>
        <v>46103</v>
      </c>
      <c r="AI24" s="47">
        <f t="shared" si="11"/>
        <v>46103</v>
      </c>
      <c r="AJ24" s="32"/>
    </row>
    <row r="25" spans="1:36" ht="33" customHeight="1">
      <c r="A25" s="52">
        <f t="shared" si="12"/>
        <v>45770</v>
      </c>
      <c r="B25" s="48">
        <f t="shared" si="0"/>
        <v>45770</v>
      </c>
      <c r="C25" s="92" t="s">
        <v>451</v>
      </c>
      <c r="D25" s="50">
        <f t="shared" si="13"/>
        <v>45800</v>
      </c>
      <c r="E25" s="48">
        <f t="shared" si="1"/>
        <v>45800</v>
      </c>
      <c r="F25" s="94" t="s">
        <v>342</v>
      </c>
      <c r="G25" s="50">
        <f t="shared" si="14"/>
        <v>45831</v>
      </c>
      <c r="H25" s="48">
        <f t="shared" si="2"/>
        <v>45831</v>
      </c>
      <c r="I25" s="93" t="s">
        <v>343</v>
      </c>
      <c r="J25" s="159">
        <f t="shared" si="15"/>
        <v>45861</v>
      </c>
      <c r="K25" s="160">
        <f t="shared" si="3"/>
        <v>45861</v>
      </c>
      <c r="L25" s="161"/>
      <c r="M25" s="51">
        <f t="shared" si="16"/>
        <v>45892</v>
      </c>
      <c r="N25" s="47">
        <f t="shared" si="4"/>
        <v>45892</v>
      </c>
      <c r="O25" s="26"/>
      <c r="P25" s="51">
        <f t="shared" si="17"/>
        <v>45923</v>
      </c>
      <c r="Q25" s="47">
        <f t="shared" si="5"/>
        <v>45923</v>
      </c>
      <c r="R25" s="126" t="s">
        <v>344</v>
      </c>
      <c r="S25" s="50">
        <f t="shared" si="18"/>
        <v>45953</v>
      </c>
      <c r="T25" s="48">
        <f t="shared" si="6"/>
        <v>45953</v>
      </c>
      <c r="U25" s="31" t="s">
        <v>345</v>
      </c>
      <c r="V25" s="51">
        <f t="shared" si="19"/>
        <v>45984</v>
      </c>
      <c r="W25" s="47">
        <f t="shared" si="7"/>
        <v>45984</v>
      </c>
      <c r="X25" s="43" t="s">
        <v>346</v>
      </c>
      <c r="Y25" s="50">
        <f t="shared" si="20"/>
        <v>46014</v>
      </c>
      <c r="Z25" s="48">
        <f t="shared" si="8"/>
        <v>46014</v>
      </c>
      <c r="AA25" s="24" t="s">
        <v>92</v>
      </c>
      <c r="AB25" s="50">
        <f t="shared" si="21"/>
        <v>46045</v>
      </c>
      <c r="AC25" s="48">
        <f t="shared" si="9"/>
        <v>46045</v>
      </c>
      <c r="AD25" s="24" t="s">
        <v>347</v>
      </c>
      <c r="AE25" s="51">
        <f t="shared" si="22"/>
        <v>46076</v>
      </c>
      <c r="AF25" s="47">
        <f t="shared" si="10"/>
        <v>46076</v>
      </c>
      <c r="AG25" s="43" t="s">
        <v>348</v>
      </c>
      <c r="AH25" s="50">
        <f t="shared" si="23"/>
        <v>46104</v>
      </c>
      <c r="AI25" s="48">
        <f t="shared" si="11"/>
        <v>46104</v>
      </c>
      <c r="AJ25" s="183"/>
    </row>
    <row r="26" spans="1:36" ht="33" customHeight="1">
      <c r="A26" s="52">
        <f t="shared" si="12"/>
        <v>45771</v>
      </c>
      <c r="B26" s="48">
        <f t="shared" si="0"/>
        <v>45771</v>
      </c>
      <c r="C26" s="93" t="s">
        <v>349</v>
      </c>
      <c r="D26" s="51">
        <f t="shared" si="13"/>
        <v>45801</v>
      </c>
      <c r="E26" s="47">
        <f t="shared" si="1"/>
        <v>45801</v>
      </c>
      <c r="F26" s="26"/>
      <c r="G26" s="50">
        <f t="shared" si="14"/>
        <v>45832</v>
      </c>
      <c r="H26" s="48">
        <f t="shared" si="2"/>
        <v>45832</v>
      </c>
      <c r="I26" s="93" t="s">
        <v>350</v>
      </c>
      <c r="J26" s="159">
        <f t="shared" si="15"/>
        <v>45862</v>
      </c>
      <c r="K26" s="160">
        <f t="shared" si="3"/>
        <v>45862</v>
      </c>
      <c r="L26" s="162"/>
      <c r="M26" s="51">
        <f t="shared" si="16"/>
        <v>45893</v>
      </c>
      <c r="N26" s="47">
        <f t="shared" si="4"/>
        <v>45893</v>
      </c>
      <c r="O26" s="33"/>
      <c r="P26" s="50">
        <f t="shared" si="17"/>
        <v>45924</v>
      </c>
      <c r="Q26" s="48">
        <f t="shared" si="5"/>
        <v>45924</v>
      </c>
      <c r="R26" s="24" t="s">
        <v>351</v>
      </c>
      <c r="S26" s="50">
        <f t="shared" si="18"/>
        <v>45954</v>
      </c>
      <c r="T26" s="48">
        <f t="shared" si="6"/>
        <v>45954</v>
      </c>
      <c r="U26" s="42"/>
      <c r="V26" s="51">
        <f t="shared" si="19"/>
        <v>45985</v>
      </c>
      <c r="W26" s="47">
        <f t="shared" si="7"/>
        <v>45985</v>
      </c>
      <c r="X26" s="43" t="s">
        <v>248</v>
      </c>
      <c r="Y26" s="50">
        <f t="shared" si="20"/>
        <v>46015</v>
      </c>
      <c r="Z26" s="48">
        <f t="shared" si="8"/>
        <v>46015</v>
      </c>
      <c r="AA26" s="95" t="s">
        <v>352</v>
      </c>
      <c r="AB26" s="51">
        <f t="shared" si="21"/>
        <v>46046</v>
      </c>
      <c r="AC26" s="47">
        <f t="shared" si="9"/>
        <v>46046</v>
      </c>
      <c r="AD26" s="37" t="s">
        <v>353</v>
      </c>
      <c r="AE26" s="50">
        <f t="shared" si="22"/>
        <v>46077</v>
      </c>
      <c r="AF26" s="48">
        <f t="shared" si="10"/>
        <v>46077</v>
      </c>
      <c r="AG26" s="177" t="s">
        <v>249</v>
      </c>
      <c r="AH26" s="50">
        <f t="shared" si="23"/>
        <v>46105</v>
      </c>
      <c r="AI26" s="48">
        <f t="shared" si="11"/>
        <v>46105</v>
      </c>
      <c r="AJ26" s="99" t="s">
        <v>354</v>
      </c>
    </row>
    <row r="27" spans="1:36" ht="33" customHeight="1">
      <c r="A27" s="52">
        <f t="shared" si="12"/>
        <v>45772</v>
      </c>
      <c r="B27" s="48">
        <f t="shared" si="0"/>
        <v>45772</v>
      </c>
      <c r="C27" s="187" t="s">
        <v>355</v>
      </c>
      <c r="D27" s="51">
        <f t="shared" si="13"/>
        <v>45802</v>
      </c>
      <c r="E27" s="47">
        <f t="shared" si="1"/>
        <v>45802</v>
      </c>
      <c r="F27" s="26"/>
      <c r="G27" s="50">
        <f t="shared" si="14"/>
        <v>45833</v>
      </c>
      <c r="H27" s="48">
        <f t="shared" si="2"/>
        <v>45833</v>
      </c>
      <c r="I27" s="24" t="s">
        <v>356</v>
      </c>
      <c r="J27" s="159">
        <f t="shared" si="15"/>
        <v>45863</v>
      </c>
      <c r="K27" s="160">
        <f t="shared" si="3"/>
        <v>45863</v>
      </c>
      <c r="L27" s="163"/>
      <c r="M27" s="159">
        <f t="shared" si="16"/>
        <v>45894</v>
      </c>
      <c r="N27" s="160">
        <f t="shared" si="4"/>
        <v>45894</v>
      </c>
      <c r="O27" s="181" t="s">
        <v>357</v>
      </c>
      <c r="P27" s="50">
        <f t="shared" si="17"/>
        <v>45925</v>
      </c>
      <c r="Q27" s="48">
        <f t="shared" si="5"/>
        <v>45925</v>
      </c>
      <c r="R27" s="24" t="s">
        <v>358</v>
      </c>
      <c r="S27" s="51">
        <f t="shared" si="18"/>
        <v>45955</v>
      </c>
      <c r="T27" s="47">
        <f t="shared" si="6"/>
        <v>45955</v>
      </c>
      <c r="U27" s="26" t="s">
        <v>359</v>
      </c>
      <c r="V27" s="50">
        <f t="shared" si="19"/>
        <v>45986</v>
      </c>
      <c r="W27" s="48">
        <f t="shared" si="7"/>
        <v>45986</v>
      </c>
      <c r="X27" s="24" t="s">
        <v>249</v>
      </c>
      <c r="Y27" s="76">
        <f t="shared" si="20"/>
        <v>46016</v>
      </c>
      <c r="Z27" s="77">
        <f t="shared" si="8"/>
        <v>46016</v>
      </c>
      <c r="AA27" s="78" t="s">
        <v>170</v>
      </c>
      <c r="AB27" s="51">
        <f t="shared" si="21"/>
        <v>46047</v>
      </c>
      <c r="AC27" s="47">
        <f t="shared" si="9"/>
        <v>46047</v>
      </c>
      <c r="AD27" s="137" t="s">
        <v>360</v>
      </c>
      <c r="AE27" s="50">
        <f t="shared" si="22"/>
        <v>46078</v>
      </c>
      <c r="AF27" s="48">
        <f t="shared" si="10"/>
        <v>46078</v>
      </c>
      <c r="AG27" s="31" t="s">
        <v>361</v>
      </c>
      <c r="AH27" s="50">
        <f t="shared" si="23"/>
        <v>46106</v>
      </c>
      <c r="AI27" s="48">
        <f t="shared" si="11"/>
        <v>46106</v>
      </c>
      <c r="AJ27" s="30" t="s">
        <v>313</v>
      </c>
    </row>
    <row r="28" spans="1:36" ht="33" customHeight="1">
      <c r="A28" s="46">
        <f t="shared" si="12"/>
        <v>45773</v>
      </c>
      <c r="B28" s="47">
        <f t="shared" si="0"/>
        <v>45773</v>
      </c>
      <c r="C28" s="26"/>
      <c r="D28" s="50">
        <f t="shared" si="13"/>
        <v>45803</v>
      </c>
      <c r="E28" s="48">
        <f t="shared" si="1"/>
        <v>45803</v>
      </c>
      <c r="F28" s="24"/>
      <c r="G28" s="50">
        <f t="shared" si="14"/>
        <v>45834</v>
      </c>
      <c r="H28" s="48">
        <f t="shared" si="2"/>
        <v>45834</v>
      </c>
      <c r="I28" s="24" t="s">
        <v>362</v>
      </c>
      <c r="J28" s="51">
        <f t="shared" si="15"/>
        <v>45864</v>
      </c>
      <c r="K28" s="47">
        <f t="shared" si="3"/>
        <v>45864</v>
      </c>
      <c r="L28" s="26"/>
      <c r="M28" s="159">
        <f t="shared" si="16"/>
        <v>45895</v>
      </c>
      <c r="N28" s="160">
        <f t="shared" si="4"/>
        <v>45895</v>
      </c>
      <c r="O28" s="171"/>
      <c r="P28" s="50">
        <f t="shared" si="17"/>
        <v>45926</v>
      </c>
      <c r="Q28" s="48">
        <f t="shared" si="5"/>
        <v>45926</v>
      </c>
      <c r="R28" s="93" t="s">
        <v>363</v>
      </c>
      <c r="S28" s="51">
        <f t="shared" si="18"/>
        <v>45956</v>
      </c>
      <c r="T28" s="47">
        <f t="shared" si="6"/>
        <v>45956</v>
      </c>
      <c r="U28" s="26"/>
      <c r="V28" s="50">
        <f t="shared" si="19"/>
        <v>45987</v>
      </c>
      <c r="W28" s="48">
        <f t="shared" si="7"/>
        <v>45987</v>
      </c>
      <c r="X28" s="23" t="s">
        <v>356</v>
      </c>
      <c r="Y28" s="76">
        <f t="shared" si="20"/>
        <v>46017</v>
      </c>
      <c r="Z28" s="77">
        <f t="shared" si="8"/>
        <v>46017</v>
      </c>
      <c r="AA28" s="79"/>
      <c r="AB28" s="50">
        <f t="shared" si="21"/>
        <v>46048</v>
      </c>
      <c r="AC28" s="48">
        <f t="shared" si="9"/>
        <v>46048</v>
      </c>
      <c r="AD28" s="93" t="s">
        <v>249</v>
      </c>
      <c r="AE28" s="50">
        <f t="shared" si="22"/>
        <v>46079</v>
      </c>
      <c r="AF28" s="48">
        <f t="shared" si="10"/>
        <v>46079</v>
      </c>
      <c r="AG28" s="147" t="s">
        <v>364</v>
      </c>
      <c r="AH28" s="50">
        <f t="shared" si="23"/>
        <v>46107</v>
      </c>
      <c r="AI28" s="48">
        <f t="shared" si="11"/>
        <v>46107</v>
      </c>
      <c r="AJ28" s="30" t="s">
        <v>365</v>
      </c>
    </row>
    <row r="29" spans="1:36" ht="33" customHeight="1">
      <c r="A29" s="46">
        <f t="shared" si="12"/>
        <v>45774</v>
      </c>
      <c r="B29" s="47">
        <f t="shared" si="0"/>
        <v>45774</v>
      </c>
      <c r="C29" s="143" t="s">
        <v>366</v>
      </c>
      <c r="D29" s="50">
        <f>D28+1</f>
        <v>45804</v>
      </c>
      <c r="E29" s="48">
        <f t="shared" si="1"/>
        <v>45804</v>
      </c>
      <c r="F29" s="24" t="s">
        <v>367</v>
      </c>
      <c r="G29" s="50">
        <f t="shared" si="14"/>
        <v>45835</v>
      </c>
      <c r="H29" s="48">
        <f t="shared" si="2"/>
        <v>45835</v>
      </c>
      <c r="I29" s="24" t="s">
        <v>304</v>
      </c>
      <c r="J29" s="51">
        <f t="shared" si="15"/>
        <v>45865</v>
      </c>
      <c r="K29" s="47">
        <f t="shared" si="3"/>
        <v>45865</v>
      </c>
      <c r="L29" s="26"/>
      <c r="M29" s="159">
        <f t="shared" si="16"/>
        <v>45896</v>
      </c>
      <c r="N29" s="160">
        <f t="shared" si="4"/>
        <v>45896</v>
      </c>
      <c r="O29" s="163"/>
      <c r="P29" s="51">
        <f t="shared" si="17"/>
        <v>45927</v>
      </c>
      <c r="Q29" s="47">
        <f t="shared" si="5"/>
        <v>45927</v>
      </c>
      <c r="R29" s="26" t="s">
        <v>368</v>
      </c>
      <c r="S29" s="50">
        <f t="shared" si="18"/>
        <v>45957</v>
      </c>
      <c r="T29" s="48">
        <f t="shared" si="6"/>
        <v>45957</v>
      </c>
      <c r="U29" s="24" t="s">
        <v>369</v>
      </c>
      <c r="V29" s="50">
        <f t="shared" si="19"/>
        <v>45988</v>
      </c>
      <c r="W29" s="48">
        <f t="shared" si="7"/>
        <v>45988</v>
      </c>
      <c r="X29" s="24" t="s">
        <v>356</v>
      </c>
      <c r="Y29" s="51">
        <f t="shared" si="20"/>
        <v>46018</v>
      </c>
      <c r="Z29" s="47">
        <f t="shared" si="8"/>
        <v>46018</v>
      </c>
      <c r="AA29" s="26"/>
      <c r="AB29" s="50">
        <f t="shared" si="21"/>
        <v>46049</v>
      </c>
      <c r="AC29" s="48">
        <f t="shared" si="9"/>
        <v>46049</v>
      </c>
      <c r="AD29" s="92" t="s">
        <v>370</v>
      </c>
      <c r="AE29" s="50">
        <f t="shared" si="22"/>
        <v>46080</v>
      </c>
      <c r="AF29" s="48">
        <f t="shared" si="10"/>
        <v>46080</v>
      </c>
      <c r="AG29" s="94" t="s">
        <v>371</v>
      </c>
      <c r="AH29" s="80">
        <f t="shared" si="23"/>
        <v>46108</v>
      </c>
      <c r="AI29" s="81">
        <f t="shared" si="11"/>
        <v>46108</v>
      </c>
      <c r="AJ29" s="82" t="s">
        <v>184</v>
      </c>
    </row>
    <row r="30" spans="1:36" ht="33" customHeight="1">
      <c r="A30" s="52">
        <f t="shared" si="12"/>
        <v>45775</v>
      </c>
      <c r="B30" s="48">
        <f t="shared" si="0"/>
        <v>45775</v>
      </c>
      <c r="C30" s="24" t="s">
        <v>372</v>
      </c>
      <c r="D30" s="50">
        <f t="shared" si="13"/>
        <v>45805</v>
      </c>
      <c r="E30" s="48">
        <f t="shared" si="1"/>
        <v>45805</v>
      </c>
      <c r="F30" s="24" t="s">
        <v>373</v>
      </c>
      <c r="G30" s="51">
        <f t="shared" si="14"/>
        <v>45836</v>
      </c>
      <c r="H30" s="47">
        <f t="shared" si="2"/>
        <v>45836</v>
      </c>
      <c r="I30" s="26"/>
      <c r="J30" s="159">
        <f t="shared" si="15"/>
        <v>45866</v>
      </c>
      <c r="K30" s="160">
        <f t="shared" si="3"/>
        <v>45866</v>
      </c>
      <c r="L30" s="164"/>
      <c r="M30" s="159">
        <f t="shared" si="16"/>
        <v>45897</v>
      </c>
      <c r="N30" s="160">
        <f t="shared" si="4"/>
        <v>45897</v>
      </c>
      <c r="O30" s="163"/>
      <c r="P30" s="51">
        <f t="shared" si="17"/>
        <v>45928</v>
      </c>
      <c r="Q30" s="47">
        <f t="shared" si="5"/>
        <v>45928</v>
      </c>
      <c r="R30" s="184" t="s">
        <v>374</v>
      </c>
      <c r="S30" s="50">
        <f t="shared" si="18"/>
        <v>45958</v>
      </c>
      <c r="T30" s="48">
        <f t="shared" si="6"/>
        <v>45958</v>
      </c>
      <c r="U30" s="93" t="s">
        <v>375</v>
      </c>
      <c r="V30" s="50">
        <f t="shared" si="19"/>
        <v>45989</v>
      </c>
      <c r="W30" s="48">
        <f t="shared" si="7"/>
        <v>45989</v>
      </c>
      <c r="X30" s="24" t="s">
        <v>452</v>
      </c>
      <c r="Y30" s="51">
        <f t="shared" si="20"/>
        <v>46019</v>
      </c>
      <c r="Z30" s="47">
        <f t="shared" si="8"/>
        <v>46019</v>
      </c>
      <c r="AA30" s="26"/>
      <c r="AB30" s="50">
        <f t="shared" si="21"/>
        <v>46050</v>
      </c>
      <c r="AC30" s="48">
        <f t="shared" si="9"/>
        <v>46050</v>
      </c>
      <c r="AD30" s="93"/>
      <c r="AE30" s="51">
        <f t="shared" si="22"/>
        <v>46081</v>
      </c>
      <c r="AF30" s="47">
        <f t="shared" si="10"/>
        <v>46081</v>
      </c>
      <c r="AG30" s="143"/>
      <c r="AH30" s="51">
        <f t="shared" si="23"/>
        <v>46109</v>
      </c>
      <c r="AI30" s="47">
        <f t="shared" si="11"/>
        <v>46109</v>
      </c>
      <c r="AJ30" s="145"/>
    </row>
    <row r="31" spans="1:36" ht="33" customHeight="1">
      <c r="A31" s="46">
        <f t="shared" si="12"/>
        <v>45776</v>
      </c>
      <c r="B31" s="47">
        <f t="shared" si="0"/>
        <v>45776</v>
      </c>
      <c r="C31" s="43" t="s">
        <v>376</v>
      </c>
      <c r="D31" s="50">
        <f t="shared" si="13"/>
        <v>45806</v>
      </c>
      <c r="E31" s="48">
        <f t="shared" si="1"/>
        <v>45806</v>
      </c>
      <c r="F31" s="24" t="s">
        <v>377</v>
      </c>
      <c r="G31" s="51">
        <f t="shared" si="14"/>
        <v>45837</v>
      </c>
      <c r="H31" s="47">
        <f t="shared" si="2"/>
        <v>45837</v>
      </c>
      <c r="I31" s="26"/>
      <c r="J31" s="159">
        <f t="shared" si="15"/>
        <v>45867</v>
      </c>
      <c r="K31" s="160">
        <f t="shared" si="3"/>
        <v>45867</v>
      </c>
      <c r="L31" s="162"/>
      <c r="M31" s="159">
        <f t="shared" si="16"/>
        <v>45898</v>
      </c>
      <c r="N31" s="160">
        <f t="shared" si="4"/>
        <v>45898</v>
      </c>
      <c r="O31" s="163"/>
      <c r="P31" s="50">
        <f t="shared" si="17"/>
        <v>45929</v>
      </c>
      <c r="Q31" s="48">
        <f t="shared" si="5"/>
        <v>45929</v>
      </c>
      <c r="R31" s="24"/>
      <c r="S31" s="50">
        <f t="shared" si="18"/>
        <v>45959</v>
      </c>
      <c r="T31" s="48">
        <f t="shared" si="6"/>
        <v>45959</v>
      </c>
      <c r="U31" s="179" t="s">
        <v>351</v>
      </c>
      <c r="V31" s="51">
        <f t="shared" si="19"/>
        <v>45990</v>
      </c>
      <c r="W31" s="47">
        <f t="shared" si="7"/>
        <v>45990</v>
      </c>
      <c r="X31" s="33"/>
      <c r="Y31" s="76">
        <f t="shared" si="20"/>
        <v>46020</v>
      </c>
      <c r="Z31" s="77">
        <f t="shared" si="8"/>
        <v>46020</v>
      </c>
      <c r="AA31" s="154"/>
      <c r="AB31" s="50">
        <f t="shared" si="21"/>
        <v>46051</v>
      </c>
      <c r="AC31" s="48">
        <f t="shared" si="9"/>
        <v>46051</v>
      </c>
      <c r="AD31" s="93"/>
      <c r="AE31" s="194"/>
      <c r="AF31" s="195"/>
      <c r="AG31" s="196"/>
      <c r="AH31" s="51">
        <f t="shared" si="23"/>
        <v>46110</v>
      </c>
      <c r="AI31" s="47">
        <f t="shared" si="11"/>
        <v>46110</v>
      </c>
      <c r="AJ31" s="32"/>
    </row>
    <row r="32" spans="1:36" ht="33" customHeight="1">
      <c r="A32" s="52">
        <f t="shared" si="12"/>
        <v>45777</v>
      </c>
      <c r="B32" s="48">
        <f t="shared" si="0"/>
        <v>45777</v>
      </c>
      <c r="C32" s="147" t="s">
        <v>450</v>
      </c>
      <c r="D32" s="50">
        <f t="shared" si="13"/>
        <v>45807</v>
      </c>
      <c r="E32" s="48">
        <f t="shared" si="1"/>
        <v>45807</v>
      </c>
      <c r="F32" s="133"/>
      <c r="G32" s="50">
        <f t="shared" si="14"/>
        <v>45838</v>
      </c>
      <c r="H32" s="48">
        <f t="shared" si="2"/>
        <v>45838</v>
      </c>
      <c r="I32" s="95" t="s">
        <v>249</v>
      </c>
      <c r="J32" s="159">
        <f t="shared" si="15"/>
        <v>45868</v>
      </c>
      <c r="K32" s="160">
        <f t="shared" si="3"/>
        <v>45868</v>
      </c>
      <c r="L32" s="165"/>
      <c r="M32" s="51">
        <f t="shared" si="16"/>
        <v>45899</v>
      </c>
      <c r="N32" s="47">
        <f t="shared" si="4"/>
        <v>45899</v>
      </c>
      <c r="O32" s="26"/>
      <c r="P32" s="50">
        <f t="shared" si="17"/>
        <v>45930</v>
      </c>
      <c r="Q32" s="48">
        <f t="shared" si="5"/>
        <v>45930</v>
      </c>
      <c r="R32" s="95"/>
      <c r="S32" s="50">
        <f t="shared" si="18"/>
        <v>45960</v>
      </c>
      <c r="T32" s="48">
        <f t="shared" si="6"/>
        <v>45960</v>
      </c>
      <c r="U32" s="31"/>
      <c r="V32" s="51">
        <f t="shared" si="19"/>
        <v>45991</v>
      </c>
      <c r="W32" s="47">
        <f t="shared" si="7"/>
        <v>45991</v>
      </c>
      <c r="X32" s="26"/>
      <c r="Y32" s="76">
        <f t="shared" si="20"/>
        <v>46021</v>
      </c>
      <c r="Z32" s="77">
        <f t="shared" si="8"/>
        <v>46021</v>
      </c>
      <c r="AA32" s="155"/>
      <c r="AB32" s="50">
        <f t="shared" si="21"/>
        <v>46052</v>
      </c>
      <c r="AC32" s="48">
        <f t="shared" si="9"/>
        <v>46052</v>
      </c>
      <c r="AD32" s="187" t="s">
        <v>379</v>
      </c>
      <c r="AE32" s="194"/>
      <c r="AF32" s="195"/>
      <c r="AG32" s="196"/>
      <c r="AH32" s="80">
        <f t="shared" si="23"/>
        <v>46111</v>
      </c>
      <c r="AI32" s="81">
        <f t="shared" si="11"/>
        <v>46111</v>
      </c>
      <c r="AJ32" s="82" t="s">
        <v>380</v>
      </c>
    </row>
    <row r="33" spans="1:38" ht="33" customHeight="1">
      <c r="A33" s="193"/>
      <c r="B33" s="190"/>
      <c r="C33" s="191"/>
      <c r="D33" s="62">
        <f t="shared" si="13"/>
        <v>45808</v>
      </c>
      <c r="E33" s="63">
        <f t="shared" si="1"/>
        <v>45808</v>
      </c>
      <c r="F33" s="142" t="s">
        <v>381</v>
      </c>
      <c r="G33" s="189"/>
      <c r="H33" s="190"/>
      <c r="I33" s="192"/>
      <c r="J33" s="166">
        <f t="shared" si="15"/>
        <v>45869</v>
      </c>
      <c r="K33" s="167">
        <f t="shared" si="3"/>
        <v>45869</v>
      </c>
      <c r="L33" s="168"/>
      <c r="M33" s="62">
        <f t="shared" si="16"/>
        <v>45900</v>
      </c>
      <c r="N33" s="63">
        <f t="shared" si="4"/>
        <v>45900</v>
      </c>
      <c r="O33" s="214" t="s">
        <v>382</v>
      </c>
      <c r="P33" s="189"/>
      <c r="Q33" s="190"/>
      <c r="R33" s="191"/>
      <c r="S33" s="58">
        <f t="shared" si="18"/>
        <v>45961</v>
      </c>
      <c r="T33" s="57">
        <f t="shared" si="6"/>
        <v>45961</v>
      </c>
      <c r="U33" s="27"/>
      <c r="V33" s="189"/>
      <c r="W33" s="190"/>
      <c r="X33" s="191"/>
      <c r="Y33" s="156">
        <f t="shared" si="20"/>
        <v>46022</v>
      </c>
      <c r="Z33" s="157">
        <f t="shared" si="8"/>
        <v>46022</v>
      </c>
      <c r="AA33" s="158"/>
      <c r="AB33" s="62">
        <f t="shared" si="21"/>
        <v>46053</v>
      </c>
      <c r="AC33" s="63">
        <f t="shared" si="9"/>
        <v>46053</v>
      </c>
      <c r="AD33" s="102"/>
      <c r="AE33" s="189"/>
      <c r="AF33" s="190"/>
      <c r="AG33" s="191"/>
      <c r="AH33" s="151">
        <f t="shared" si="23"/>
        <v>46112</v>
      </c>
      <c r="AI33" s="152">
        <f t="shared" si="11"/>
        <v>46112</v>
      </c>
      <c r="AJ33" s="153"/>
    </row>
    <row r="34" spans="1:38" ht="29.25" customHeight="1">
      <c r="A34" s="263" t="s">
        <v>206</v>
      </c>
      <c r="B34" s="263"/>
      <c r="C34" s="8">
        <v>16</v>
      </c>
      <c r="D34" s="8"/>
      <c r="E34" s="8"/>
      <c r="F34" s="8">
        <v>20</v>
      </c>
      <c r="G34" s="8"/>
      <c r="H34" s="8"/>
      <c r="I34" s="8">
        <v>21</v>
      </c>
      <c r="J34" s="8"/>
      <c r="K34" s="8"/>
      <c r="L34" s="8">
        <v>14</v>
      </c>
      <c r="M34" s="8"/>
      <c r="N34" s="16"/>
      <c r="O34" s="8">
        <v>0</v>
      </c>
      <c r="P34" s="8"/>
      <c r="Q34" s="8"/>
      <c r="R34" s="8">
        <v>20</v>
      </c>
      <c r="S34" s="8"/>
      <c r="T34" s="8"/>
      <c r="U34" s="8">
        <v>22</v>
      </c>
      <c r="V34" s="9"/>
      <c r="W34" s="9"/>
      <c r="X34" s="8">
        <v>17</v>
      </c>
      <c r="Y34" s="10"/>
      <c r="Z34" s="10"/>
      <c r="AA34" s="8">
        <v>18</v>
      </c>
      <c r="AB34" s="10"/>
      <c r="AC34" s="10"/>
      <c r="AD34" s="8">
        <v>16</v>
      </c>
      <c r="AE34" s="10"/>
      <c r="AF34" s="10"/>
      <c r="AG34" s="8">
        <v>19</v>
      </c>
      <c r="AH34" s="10"/>
      <c r="AI34" s="10"/>
      <c r="AJ34" s="8">
        <v>19</v>
      </c>
      <c r="AK34" s="11">
        <f>SUM(C34:AJ34)</f>
        <v>202</v>
      </c>
      <c r="AL34" s="18">
        <f>AK34-9</f>
        <v>193</v>
      </c>
    </row>
    <row r="35" spans="1:38" ht="17.25" customHeight="1">
      <c r="A35" s="5"/>
      <c r="B35" s="5"/>
      <c r="C35" s="2" t="s">
        <v>207</v>
      </c>
      <c r="D35" s="2"/>
      <c r="E35" s="2"/>
      <c r="F35" s="2" t="s">
        <v>4</v>
      </c>
      <c r="G35" s="2"/>
      <c r="H35" s="2"/>
      <c r="I35" s="2" t="s">
        <v>208</v>
      </c>
      <c r="J35" s="2"/>
      <c r="K35" s="2"/>
      <c r="L35" s="2" t="s">
        <v>209</v>
      </c>
      <c r="M35" s="2"/>
      <c r="N35" s="2"/>
      <c r="O35" s="2" t="s">
        <v>210</v>
      </c>
      <c r="P35" s="2"/>
      <c r="Q35" s="2"/>
      <c r="R35" s="2" t="s">
        <v>211</v>
      </c>
      <c r="S35" s="2"/>
      <c r="T35" s="2"/>
      <c r="U35" s="2" t="s">
        <v>212</v>
      </c>
      <c r="V35" s="3"/>
      <c r="W35" s="3"/>
      <c r="X35" s="2" t="s">
        <v>213</v>
      </c>
      <c r="Y35" s="4"/>
      <c r="Z35" s="4"/>
      <c r="AA35" s="2" t="s">
        <v>214</v>
      </c>
      <c r="AB35" s="4"/>
      <c r="AC35" s="4"/>
      <c r="AD35" s="2" t="s">
        <v>215</v>
      </c>
      <c r="AE35" s="4"/>
      <c r="AF35" s="4"/>
      <c r="AG35" s="2" t="s">
        <v>13</v>
      </c>
      <c r="AH35" s="4"/>
      <c r="AI35" s="4"/>
      <c r="AJ35" s="2" t="s">
        <v>216</v>
      </c>
      <c r="AK35" s="2"/>
      <c r="AL35" s="7" t="s">
        <v>217</v>
      </c>
    </row>
  </sheetData>
  <mergeCells count="2">
    <mergeCell ref="O1:AD1"/>
    <mergeCell ref="A34:B34"/>
  </mergeCells>
  <phoneticPr fontId="18"/>
  <printOptions horizontalCentered="1" verticalCentered="1"/>
  <pageMargins left="0.43307086614173229" right="3.937007874015748E-2" top="0.74803149606299213" bottom="0.74803149606299213" header="0.31496062992125984" footer="0.31496062992125984"/>
  <pageSetup paperSize="8" scale="7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28E3C0B991D8B40B6748B61D751C7F1" ma:contentTypeVersion="14" ma:contentTypeDescription="新しいドキュメントを作成します。" ma:contentTypeScope="" ma:versionID="279ed145b40683906d75b1e82eef6e16">
  <xsd:schema xmlns:xsd="http://www.w3.org/2001/XMLSchema" xmlns:xs="http://www.w3.org/2001/XMLSchema" xmlns:p="http://schemas.microsoft.com/office/2006/metadata/properties" xmlns:ns2="051927d2-3881-4bda-82f9-36871acb7ffd" xmlns:ns3="2f342810-deb6-4691-bb56-e9b7814996ef" targetNamespace="http://schemas.microsoft.com/office/2006/metadata/properties" ma:root="true" ma:fieldsID="eabdb8c1b3fa07dcc7a028e45182bf4e" ns2:_="" ns3:_="">
    <xsd:import namespace="051927d2-3881-4bda-82f9-36871acb7ffd"/>
    <xsd:import namespace="2f342810-deb6-4691-bb56-e9b7814996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927d2-3881-4bda-82f9-36871acb7f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a375a22-343c-4485-bf0f-6711d1f75b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342810-deb6-4691-bb56-e9b7814996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886a43-3845-4478-a8a5-8b4c96f6e959}" ma:internalName="TaxCatchAll" ma:showField="CatchAllData" ma:web="2f342810-deb6-4691-bb56-e9b7814996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927d2-3881-4bda-82f9-36871acb7ffd">
      <Terms xmlns="http://schemas.microsoft.com/office/infopath/2007/PartnerControls"/>
    </lcf76f155ced4ddcb4097134ff3c332f>
    <TaxCatchAll xmlns="2f342810-deb6-4691-bb56-e9b7814996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E830BD-23A7-43EA-8E03-54F741D02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927d2-3881-4bda-82f9-36871acb7ffd"/>
    <ds:schemaRef ds:uri="2f342810-deb6-4691-bb56-e9b7814996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6BD08-C2B4-46F8-8CB6-631F463B0C56}">
  <ds:schemaRefs>
    <ds:schemaRef ds:uri="http://purl.org/dc/elements/1.1/"/>
    <ds:schemaRef ds:uri="http://purl.org/dc/dcmitype/"/>
    <ds:schemaRef ds:uri="http://www.w3.org/XML/1998/namespace"/>
    <ds:schemaRef ds:uri="2f342810-deb6-4691-bb56-e9b7814996ef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51927d2-3881-4bda-82f9-36871acb7ffd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32651AD-1575-4390-BAE5-031E1DC62C3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0c38587-320d-4904-9ecc-3fe43422c7a7}" enabled="0" method="" siteId="{10c38587-320d-4904-9ecc-3fe43422c7a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R08</vt:lpstr>
      <vt:lpstr>R08　保護者用</vt:lpstr>
      <vt:lpstr>R06</vt:lpstr>
      <vt:lpstr>R07</vt:lpstr>
      <vt:lpstr>R07 保護者用</vt:lpstr>
      <vt:lpstr>'R06'!Print_Area</vt:lpstr>
      <vt:lpstr>'R07'!Print_Area</vt:lpstr>
      <vt:lpstr>'R07 保護者用'!Print_Area</vt:lpstr>
      <vt:lpstr>'R08'!Print_Area</vt:lpstr>
      <vt:lpstr>'R08　保護者用'!Print_Area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行田市教育委員会</dc:creator>
  <cp:keywords/>
  <dc:description/>
  <cp:lastModifiedBy>伊東　聡匡</cp:lastModifiedBy>
  <cp:revision/>
  <cp:lastPrinted>2026-04-10T02:26:04Z</cp:lastPrinted>
  <dcterms:created xsi:type="dcterms:W3CDTF">2011-02-15T07:38:51Z</dcterms:created>
  <dcterms:modified xsi:type="dcterms:W3CDTF">2026-04-10T02:26:24Z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0x010100228E3C0B991D8B40B6748B61D751C7F1</vt:lpwstr>
  </property>
  <property fmtid="{D5CDD505-2E9C-101B-9397-08002B2CF9AE}" pid="3" name="MediaServiceImageTags">
    <vt:lpwstr/>
  </property>
</Properties>
</file>